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INNOPREV SAS\CONSEILS &amp; SERVICES\AUDIT\Modele Grille Audit\"/>
    </mc:Choice>
  </mc:AlternateContent>
  <xr:revisionPtr revIDLastSave="0" documentId="8_{91FC3BDB-B0C3-48AA-8AA4-A77413C1E5A7}" xr6:coauthVersionLast="47" xr6:coauthVersionMax="47" xr10:uidLastSave="{00000000-0000-0000-0000-000000000000}"/>
  <workbookProtection workbookAlgorithmName="SHA-512" workbookHashValue="nkOYyLt6WUldiW/8Gm6hTY1XIhVAvw11nyXO4xeo6lDWvRv5hbDtegFd8x5F+BE1lnPayLg6DEl1HKcHrIsZmQ==" workbookSaltValue="nRXxsz2yekNtEVTHVRT/Fw==" workbookSpinCount="100000" lockStructure="1"/>
  <bookViews>
    <workbookView xWindow="0" yWindow="0" windowWidth="19200" windowHeight="11280" xr2:uid="{61428A69-1718-4969-8B42-BC936988CCE1}"/>
  </bookViews>
  <sheets>
    <sheet name="Notice" sheetId="5" r:id="rId1"/>
    <sheet name="Table des matières" sheetId="4" r:id="rId2"/>
    <sheet name="Grille Commune" sheetId="17" r:id="rId3"/>
    <sheet name="Grille Risques" sheetId="13" r:id="rId4"/>
    <sheet name="Grille Formations" sheetId="14" r:id="rId5"/>
    <sheet name="Grille Vérification Périodique" sheetId="15" r:id="rId6"/>
    <sheet name="Eau potable" sheetId="18" r:id="rId7"/>
    <sheet name="Action environnementale" sheetId="19" r:id="rId8"/>
    <sheet name="Valorisation déchets" sheetId="7" r:id="rId9"/>
  </sheets>
  <externalReferences>
    <externalReference r:id="rId10"/>
    <externalReference r:id="rId11"/>
  </externalReferences>
  <definedNames>
    <definedName name="_xlnm._FilterDatabase" localSheetId="7" hidden="1">'Action environnementale'!$A$1:$L$1</definedName>
    <definedName name="_xlnm._FilterDatabase" localSheetId="6" hidden="1">'Eau potable'!$A$1:$L$1</definedName>
    <definedName name="_xlnm._FilterDatabase" localSheetId="8" hidden="1">'Valorisation déchets'!$A$1:$L$1</definedName>
    <definedName name="_xlnm.Print_Area" localSheetId="7">'Action environnementale'!$A$1:$L$9</definedName>
    <definedName name="_xlnm.Print_Area" localSheetId="6">'Eau potable'!$A$1:$L$9</definedName>
    <definedName name="_xlnm.Print_Area" localSheetId="1">'Table des matières'!#REF!</definedName>
    <definedName name="_xlnm.Print_Area" localSheetId="8">'Valorisation déchets'!$A$1:$L$9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9" l="1"/>
  <c r="D3" i="19"/>
  <c r="D4" i="19"/>
  <c r="D5" i="19"/>
  <c r="D6" i="19"/>
  <c r="D7" i="19"/>
  <c r="D8" i="19"/>
  <c r="D9" i="19"/>
  <c r="D10" i="19"/>
  <c r="D11" i="19"/>
  <c r="D12" i="19"/>
  <c r="D2" i="18"/>
  <c r="D4" i="18"/>
  <c r="D5" i="18"/>
  <c r="D7" i="18"/>
  <c r="D9" i="18"/>
  <c r="D10" i="18"/>
  <c r="D11" i="18"/>
  <c r="D12" i="18"/>
  <c r="D13" i="18"/>
  <c r="G39" i="4" a="1"/>
  <c r="G40" i="4" a="1"/>
  <c r="G38" i="4" a="1"/>
  <c r="G35" i="4" a="1"/>
  <c r="G37" i="4" a="1"/>
  <c r="G33" i="4" a="1"/>
  <c r="G36" i="4" a="1"/>
  <c r="G42" i="4" a="1"/>
  <c r="G46" i="4" a="1"/>
  <c r="G41" i="4" a="1"/>
  <c r="G49" i="4" a="1"/>
  <c r="G47" i="4" a="1"/>
  <c r="G44" i="4" a="1"/>
  <c r="G50" i="4" a="1"/>
  <c r="G34" i="4" a="1"/>
  <c r="G48" i="4" a="1"/>
  <c r="G45" i="4" a="1"/>
  <c r="G43" i="4" a="1"/>
  <c r="G49" i="4" l="1"/>
  <c r="G35" i="4"/>
  <c r="G36" i="4"/>
  <c r="G37" i="4"/>
  <c r="G38" i="4"/>
  <c r="G39" i="4"/>
  <c r="G40" i="4"/>
  <c r="G33" i="4"/>
  <c r="G34" i="4"/>
  <c r="G50" i="4"/>
  <c r="G43" i="4"/>
  <c r="G44" i="4"/>
  <c r="G45" i="4"/>
  <c r="G46" i="4"/>
  <c r="G47" i="4"/>
  <c r="G48" i="4"/>
  <c r="G41" i="4"/>
  <c r="G42" i="4"/>
  <c r="G90" i="4" a="1"/>
  <c r="B28" i="4" a="1"/>
  <c r="B148" i="4" a="1"/>
  <c r="C141" i="4" a="1"/>
  <c r="C25" i="4" a="1"/>
  <c r="C98" i="4" a="1"/>
  <c r="C151" i="4" a="1"/>
  <c r="C95" i="4" a="1"/>
  <c r="G25" i="4" a="1"/>
  <c r="B18" i="4" a="1"/>
  <c r="F54" i="4" a="1"/>
  <c r="F19" i="4" a="1"/>
  <c r="F14" i="4" a="1"/>
  <c r="C15" i="4" a="1"/>
  <c r="B27" i="4" a="1"/>
  <c r="B60" i="4" a="1"/>
  <c r="B82" i="4" a="1"/>
  <c r="C78" i="4" a="1"/>
  <c r="C136" i="4" a="1"/>
  <c r="G86" i="4" a="1"/>
  <c r="B81" i="4" a="1"/>
  <c r="B117" i="4" a="1"/>
  <c r="G84" i="4" a="1"/>
  <c r="C82" i="4" a="1"/>
  <c r="B33" i="4" a="1"/>
  <c r="B77" i="4" a="1"/>
  <c r="B83" i="4" a="1"/>
  <c r="G26" i="4" a="1"/>
  <c r="C37" i="4" a="1"/>
  <c r="F85" i="4" a="1"/>
  <c r="C126" i="4" a="1"/>
  <c r="C117" i="4" a="1"/>
  <c r="C149" i="4" a="1"/>
  <c r="B118" i="4" a="1"/>
  <c r="F23" i="4" a="1"/>
  <c r="G14" i="4" a="1"/>
  <c r="F15" i="4" a="1"/>
  <c r="C135" i="4" a="1"/>
  <c r="F27" i="4" a="1"/>
  <c r="G19" i="4" a="1"/>
  <c r="B65" i="4" a="1"/>
  <c r="G77" i="4" a="1"/>
  <c r="F87" i="4" a="1"/>
  <c r="C104" i="4" a="1"/>
  <c r="C88" i="4" a="1"/>
  <c r="C84" i="4" a="1"/>
  <c r="F59" i="4" a="1"/>
  <c r="B106" i="4" a="1"/>
  <c r="C106" i="4" a="1"/>
  <c r="G64" i="4" a="1"/>
  <c r="C18" i="4" a="1"/>
  <c r="B25" i="4" a="1"/>
  <c r="F104" i="4" a="1"/>
  <c r="F80" i="4" a="1"/>
  <c r="C112" i="4" a="1"/>
  <c r="B62" i="4" a="1"/>
  <c r="B120" i="4" a="1"/>
  <c r="B107" i="4" a="1"/>
  <c r="F35" i="4" a="1"/>
  <c r="G87" i="4" a="1"/>
  <c r="G98" i="4" a="1"/>
  <c r="B124" i="4" a="1"/>
  <c r="F25" i="4" a="1"/>
  <c r="B135" i="4" a="1"/>
  <c r="C31" i="4" a="1"/>
  <c r="B31" i="4" a="1"/>
  <c r="B147" i="4" a="1"/>
  <c r="B96" i="4" a="1"/>
  <c r="G104" i="4" a="1"/>
  <c r="F50" i="4" a="1"/>
  <c r="C44" i="4" a="1"/>
  <c r="F34" i="4" a="1"/>
  <c r="G23" i="4" a="1"/>
  <c r="B151" i="4" a="1"/>
  <c r="F93" i="4" a="1"/>
  <c r="C34" i="4" a="1"/>
  <c r="C91" i="4" a="1"/>
  <c r="B113" i="4" a="1"/>
  <c r="G62" i="4" a="1"/>
  <c r="C27" i="4" a="1"/>
  <c r="B139" i="4" a="1"/>
  <c r="C97" i="4" a="1"/>
  <c r="C21" i="4" a="1"/>
  <c r="F94" i="4" a="1"/>
  <c r="F42" i="4" a="1"/>
  <c r="B47" i="4" a="1"/>
  <c r="B19" i="4" a="1"/>
  <c r="B145" i="4" a="1"/>
  <c r="C28" i="4" a="1"/>
  <c r="B142" i="4" a="1"/>
  <c r="B54" i="4" a="1"/>
  <c r="C121" i="4" a="1"/>
  <c r="C109" i="4" a="1"/>
  <c r="F58" i="4" a="1"/>
  <c r="F20" i="4" a="1"/>
  <c r="C53" i="4" a="1"/>
  <c r="B114" i="4" a="1"/>
  <c r="B146" i="4" a="1"/>
  <c r="G16" i="4" a="1"/>
  <c r="C59" i="4" a="1"/>
  <c r="B116" i="4" a="1"/>
  <c r="C114" i="4" a="1"/>
  <c r="G99" i="4" a="1"/>
  <c r="C65" i="4" a="1"/>
  <c r="B95" i="4" a="1"/>
  <c r="C26" i="4" a="1"/>
  <c r="B85" i="4" a="1"/>
  <c r="C20" i="4" a="1"/>
  <c r="C61" i="4" a="1"/>
  <c r="F38" i="4" a="1"/>
  <c r="B133" i="4" a="1"/>
  <c r="C83" i="4" a="1"/>
  <c r="C81" i="4" a="1"/>
  <c r="F78" i="4" a="1"/>
  <c r="F98" i="4" a="1"/>
  <c r="C118" i="4" a="1"/>
  <c r="B126" i="4" a="1"/>
  <c r="B127" i="4" a="1"/>
  <c r="C80" i="4" a="1"/>
  <c r="C54" i="4" a="1"/>
  <c r="B58" i="4" a="1"/>
  <c r="B35" i="4" a="1"/>
  <c r="G81" i="4" a="1"/>
  <c r="F63" i="4" a="1"/>
  <c r="C69" i="4" a="1"/>
  <c r="B89" i="4" a="1"/>
  <c r="B37" i="4" a="1"/>
  <c r="F95" i="4" a="1"/>
  <c r="G103" i="4" a="1"/>
  <c r="F49" i="4" a="1"/>
  <c r="B98" i="4" a="1"/>
  <c r="C119" i="4" a="1"/>
  <c r="G11" i="4" a="1"/>
  <c r="B115" i="4" a="1"/>
  <c r="F40" i="4" a="1"/>
  <c r="B67" i="4" a="1"/>
  <c r="C122" i="4" a="1"/>
  <c r="B12" i="4" a="1"/>
  <c r="B56" i="4" a="1"/>
  <c r="G60" i="4" a="1"/>
  <c r="B29" i="4" a="1"/>
  <c r="B48" i="4" a="1"/>
  <c r="B103" i="4" a="1"/>
  <c r="C48" i="4" a="1"/>
  <c r="B52" i="4" a="1"/>
  <c r="C47" i="4" a="1"/>
  <c r="B91" i="4" a="1"/>
  <c r="C107" i="4" a="1"/>
  <c r="G58" i="4" a="1"/>
  <c r="B66" i="4" a="1"/>
  <c r="B23" i="4" a="1"/>
  <c r="C42" i="4" a="1"/>
  <c r="C55" i="4" a="1"/>
  <c r="B137" i="4" a="1"/>
  <c r="C144" i="4" a="1"/>
  <c r="G94" i="4" a="1"/>
  <c r="B131" i="4" a="1"/>
  <c r="F102" i="4" a="1"/>
  <c r="B26" i="4" a="1"/>
  <c r="C10" i="4" a="1"/>
  <c r="B50" i="4" a="1"/>
  <c r="C32" i="4" a="1"/>
  <c r="B13" i="4" a="1"/>
  <c r="C127" i="4" a="1"/>
  <c r="C33" i="4" a="1"/>
  <c r="B51" i="4" a="1"/>
  <c r="C14" i="4" a="1"/>
  <c r="B79" i="4" a="1"/>
  <c r="C116" i="4" a="1"/>
  <c r="F41" i="4" a="1"/>
  <c r="F89" i="4" a="1"/>
  <c r="F91" i="4" a="1"/>
  <c r="F61" i="4" a="1"/>
  <c r="F90" i="4" a="1"/>
  <c r="C79" i="4" a="1"/>
  <c r="C142" i="4" a="1"/>
  <c r="B55" i="4" a="1"/>
  <c r="C90" i="4" a="1"/>
  <c r="C67" i="4" a="1"/>
  <c r="G85" i="4" a="1"/>
  <c r="G92" i="4" a="1"/>
  <c r="F57" i="4" a="1"/>
  <c r="G55" i="4" a="1"/>
  <c r="C86" i="4" a="1"/>
  <c r="F55" i="4" a="1"/>
  <c r="G79" i="4" a="1"/>
  <c r="G93" i="4" a="1"/>
  <c r="B150" i="4" a="1"/>
  <c r="C147" i="4" a="1"/>
  <c r="G15" i="4" a="1"/>
  <c r="B123" i="4" a="1"/>
  <c r="B109" i="4" a="1"/>
  <c r="C68" i="4" a="1"/>
  <c r="C148" i="4" a="1"/>
  <c r="F44" i="4" a="1"/>
  <c r="F46" i="4" a="1"/>
  <c r="B36" i="4" a="1"/>
  <c r="C96" i="4" a="1"/>
  <c r="B87" i="4" a="1"/>
  <c r="B10" i="4" a="1"/>
  <c r="G96" i="4" a="1"/>
  <c r="B45" i="4" a="1"/>
  <c r="B70" i="4" a="1"/>
  <c r="G91" i="4" a="1"/>
  <c r="G22" i="4" a="1"/>
  <c r="C140" i="4" a="1"/>
  <c r="G56" i="4" a="1"/>
  <c r="B11" i="4" a="1"/>
  <c r="F24" i="4" a="1"/>
  <c r="F83" i="4" a="1"/>
  <c r="B104" i="4" a="1"/>
  <c r="B24" i="4" a="1"/>
  <c r="F103" i="4" a="1"/>
  <c r="C41" i="4" a="1"/>
  <c r="C150" i="4" a="1"/>
  <c r="F21" i="4" a="1"/>
  <c r="G97" i="4" a="1"/>
  <c r="C12" i="4" a="1"/>
  <c r="B112" i="4" a="1"/>
  <c r="G10" i="4" a="1"/>
  <c r="F64" i="4" a="1"/>
  <c r="C23" i="4" a="1"/>
  <c r="F18" i="4" a="1"/>
  <c r="C132" i="4" a="1"/>
  <c r="G88" i="4" a="1"/>
  <c r="B141" i="4" a="1"/>
  <c r="F17" i="4" a="1"/>
  <c r="F48" i="4" a="1"/>
  <c r="B86" i="4" a="1"/>
  <c r="C24" i="4" a="1"/>
  <c r="C77" i="4" a="1"/>
  <c r="F97" i="4" a="1"/>
  <c r="C94" i="4" a="1"/>
  <c r="C108" i="4" a="1"/>
  <c r="B80" i="4" a="1"/>
  <c r="B21" i="4" a="1"/>
  <c r="C40" i="4" a="1"/>
  <c r="C30" i="4" a="1"/>
  <c r="B46" i="4" a="1"/>
  <c r="C58" i="4" a="1"/>
  <c r="F92" i="4" a="1"/>
  <c r="B129" i="4" a="1"/>
  <c r="G102" i="4" a="1"/>
  <c r="C93" i="4" a="1"/>
  <c r="B78" i="4" a="1"/>
  <c r="F86" i="4" a="1"/>
  <c r="B144" i="4" a="1"/>
  <c r="C129" i="4" a="1"/>
  <c r="C145" i="4" a="1"/>
  <c r="C125" i="4" a="1"/>
  <c r="B39" i="4" a="1"/>
  <c r="F96" i="4" a="1"/>
  <c r="G17" i="4" a="1"/>
  <c r="B132" i="4" a="1"/>
  <c r="B53" i="4" a="1"/>
  <c r="C39" i="4" a="1"/>
  <c r="G18" i="4" a="1"/>
  <c r="B136" i="4" a="1"/>
  <c r="F84" i="4" a="1"/>
  <c r="C45" i="4" a="1"/>
  <c r="C120" i="4" a="1"/>
  <c r="F62" i="4" a="1"/>
  <c r="B32" i="4" a="1"/>
  <c r="B68" i="4" a="1"/>
  <c r="F12" i="4" a="1"/>
  <c r="B94" i="4" a="1"/>
  <c r="C66" i="4" a="1"/>
  <c r="B122" i="4" a="1"/>
  <c r="C111" i="4" a="1"/>
  <c r="B138" i="4" a="1"/>
  <c r="C57" i="4" a="1"/>
  <c r="B71" i="4" a="1"/>
  <c r="C51" i="4" a="1"/>
  <c r="B42" i="4" a="1"/>
  <c r="F101" i="4" a="1"/>
  <c r="F56" i="4" a="1"/>
  <c r="G21" i="4" a="1"/>
  <c r="G82" i="4" a="1"/>
  <c r="F77" i="4" a="1"/>
  <c r="G61" i="4" a="1"/>
  <c r="F81" i="4" a="1"/>
  <c r="C36" i="4" a="1"/>
  <c r="C16" i="4" a="1"/>
  <c r="B57" i="4" a="1"/>
  <c r="C52" i="4" a="1"/>
  <c r="B59" i="4" a="1"/>
  <c r="B17" i="4" a="1"/>
  <c r="F82" i="4" a="1"/>
  <c r="G54" i="4" a="1"/>
  <c r="F60" i="4" a="1"/>
  <c r="F16" i="4" a="1"/>
  <c r="C19" i="4" a="1"/>
  <c r="C38" i="4" a="1"/>
  <c r="B90" i="4" a="1"/>
  <c r="G27" i="4" a="1"/>
  <c r="C139" i="4" a="1"/>
  <c r="B41" i="4" a="1"/>
  <c r="B15" i="4" a="1"/>
  <c r="C123" i="4" a="1"/>
  <c r="C105" i="4" a="1"/>
  <c r="B20" i="4" a="1"/>
  <c r="C60" i="4" a="1"/>
  <c r="B43" i="4" a="1"/>
  <c r="B111" i="4" a="1"/>
  <c r="C46" i="4" a="1"/>
  <c r="B84" i="4" a="1"/>
  <c r="C17" i="4" a="1"/>
  <c r="C103" i="4" a="1"/>
  <c r="F100" i="4" a="1"/>
  <c r="B134" i="4" a="1"/>
  <c r="F13" i="4" a="1"/>
  <c r="C71" i="4" a="1"/>
  <c r="C87" i="4" a="1"/>
  <c r="C64" i="4" a="1"/>
  <c r="B63" i="4" a="1"/>
  <c r="B143" i="4" a="1"/>
  <c r="F99" i="4" a="1"/>
  <c r="C62" i="4" a="1"/>
  <c r="B128" i="4" a="1"/>
  <c r="C29" i="4" a="1"/>
  <c r="F39" i="4" a="1"/>
  <c r="F22" i="4" a="1"/>
  <c r="F33" i="4" a="1"/>
  <c r="B61" i="4" a="1"/>
  <c r="B34" i="4" a="1"/>
  <c r="C115" i="4" a="1"/>
  <c r="C110" i="4" a="1"/>
  <c r="B110" i="4" a="1"/>
  <c r="B64" i="4" a="1"/>
  <c r="C56" i="4" a="1"/>
  <c r="B38" i="4" a="1"/>
  <c r="B149" i="4" a="1"/>
  <c r="C11" i="4" a="1"/>
  <c r="B22" i="4" a="1"/>
  <c r="B125" i="4" a="1"/>
  <c r="B16" i="4" a="1"/>
  <c r="G13" i="4" a="1"/>
  <c r="B130" i="4" a="1"/>
  <c r="F47" i="4" a="1"/>
  <c r="C128" i="4" a="1"/>
  <c r="C146" i="4" a="1"/>
  <c r="G24" i="4" a="1"/>
  <c r="G80" i="4" a="1"/>
  <c r="C35" i="4" a="1"/>
  <c r="B121" i="4" a="1"/>
  <c r="G20" i="4" a="1"/>
  <c r="B92" i="4" a="1"/>
  <c r="F37" i="4" a="1"/>
  <c r="G100" i="4" a="1"/>
  <c r="G95" i="4" a="1"/>
  <c r="B40" i="4" a="1"/>
  <c r="B49" i="4" a="1"/>
  <c r="C131" i="4" a="1"/>
  <c r="B105" i="4" a="1"/>
  <c r="B119" i="4" a="1"/>
  <c r="F88" i="4" a="1"/>
  <c r="G59" i="4" a="1"/>
  <c r="B44" i="4" a="1"/>
  <c r="G57" i="4" a="1"/>
  <c r="F11" i="4" a="1"/>
  <c r="C63" i="4" a="1"/>
  <c r="C89" i="4" a="1"/>
  <c r="C50" i="4" a="1"/>
  <c r="F43" i="4" a="1"/>
  <c r="G78" i="4" a="1"/>
  <c r="C92" i="4" a="1"/>
  <c r="C49" i="4" a="1"/>
  <c r="C22" i="4" a="1"/>
  <c r="F45" i="4" a="1"/>
  <c r="B30" i="4" a="1"/>
  <c r="C134" i="4" a="1"/>
  <c r="C43" i="4" a="1"/>
  <c r="B93" i="4" a="1"/>
  <c r="C70" i="4" a="1"/>
  <c r="G89" i="4" a="1"/>
  <c r="C130" i="4" a="1"/>
  <c r="G12" i="4" a="1"/>
  <c r="G63" i="4" a="1"/>
  <c r="C137" i="4" a="1"/>
  <c r="F26" i="4" a="1"/>
  <c r="C85" i="4" a="1"/>
  <c r="B69" i="4" a="1"/>
  <c r="G83" i="4" a="1"/>
  <c r="G101" i="4" a="1"/>
  <c r="C124" i="4" a="1"/>
  <c r="C143" i="4" a="1"/>
  <c r="F36" i="4" a="1"/>
  <c r="C113" i="4" a="1"/>
  <c r="C138" i="4" a="1"/>
  <c r="C13" i="4" a="1"/>
  <c r="F79" i="4" a="1"/>
  <c r="B140" i="4" a="1"/>
  <c r="F10" i="4" a="1"/>
  <c r="B108" i="4" a="1"/>
  <c r="C133" i="4" a="1"/>
  <c r="B88" i="4" a="1"/>
  <c r="B97" i="4" a="1"/>
  <c r="B14" i="4" a="1"/>
  <c r="B14" i="4" l="1"/>
  <c r="B97" i="4"/>
  <c r="B88" i="4"/>
  <c r="C133" i="4"/>
  <c r="B108" i="4"/>
  <c r="F10" i="4"/>
  <c r="B140" i="4"/>
  <c r="F79" i="4"/>
  <c r="C13" i="4"/>
  <c r="C138" i="4"/>
  <c r="C113" i="4"/>
  <c r="F36" i="4"/>
  <c r="C143" i="4"/>
  <c r="C124" i="4"/>
  <c r="G101" i="4"/>
  <c r="G83" i="4"/>
  <c r="B69" i="4"/>
  <c r="C85" i="4"/>
  <c r="F26" i="4"/>
  <c r="C137" i="4"/>
  <c r="G63" i="4"/>
  <c r="G12" i="4"/>
  <c r="C130" i="4"/>
  <c r="G89" i="4"/>
  <c r="C70" i="4"/>
  <c r="B93" i="4"/>
  <c r="C43" i="4"/>
  <c r="C134" i="4"/>
  <c r="B30" i="4"/>
  <c r="F45" i="4"/>
  <c r="C22" i="4"/>
  <c r="C49" i="4"/>
  <c r="C92" i="4"/>
  <c r="G78" i="4"/>
  <c r="F43" i="4"/>
  <c r="C50" i="4"/>
  <c r="C89" i="4"/>
  <c r="C63" i="4"/>
  <c r="F11" i="4"/>
  <c r="G57" i="4"/>
  <c r="B44" i="4"/>
  <c r="G59" i="4"/>
  <c r="F88" i="4"/>
  <c r="B119" i="4"/>
  <c r="B105" i="4"/>
  <c r="C131" i="4"/>
  <c r="B49" i="4"/>
  <c r="B40" i="4"/>
  <c r="G95" i="4"/>
  <c r="G100" i="4"/>
  <c r="F37" i="4"/>
  <c r="B92" i="4"/>
  <c r="G20" i="4"/>
  <c r="B121" i="4"/>
  <c r="C35" i="4"/>
  <c r="G80" i="4"/>
  <c r="G24" i="4"/>
  <c r="C146" i="4"/>
  <c r="C128" i="4"/>
  <c r="F47" i="4"/>
  <c r="B130" i="4"/>
  <c r="G13" i="4"/>
  <c r="B16" i="4"/>
  <c r="B125" i="4"/>
  <c r="B22" i="4"/>
  <c r="C11" i="4"/>
  <c r="B149" i="4"/>
  <c r="B38" i="4"/>
  <c r="C56" i="4"/>
  <c r="B64" i="4"/>
  <c r="B110" i="4"/>
  <c r="C110" i="4"/>
  <c r="C115" i="4"/>
  <c r="B34" i="4"/>
  <c r="B61" i="4"/>
  <c r="F33" i="4"/>
  <c r="F22" i="4"/>
  <c r="F39" i="4"/>
  <c r="C29" i="4"/>
  <c r="B128" i="4"/>
  <c r="C62" i="4"/>
  <c r="F99" i="4"/>
  <c r="B143" i="4"/>
  <c r="B63" i="4"/>
  <c r="C64" i="4"/>
  <c r="C87" i="4"/>
  <c r="C71" i="4"/>
  <c r="F13" i="4"/>
  <c r="B134" i="4"/>
  <c r="F100" i="4"/>
  <c r="C103" i="4"/>
  <c r="C17" i="4"/>
  <c r="B84" i="4"/>
  <c r="C46" i="4"/>
  <c r="B111" i="4"/>
  <c r="B43" i="4"/>
  <c r="C60" i="4"/>
  <c r="B20" i="4"/>
  <c r="C105" i="4"/>
  <c r="C123" i="4"/>
  <c r="B15" i="4"/>
  <c r="B41" i="4"/>
  <c r="C139" i="4"/>
  <c r="G27" i="4"/>
  <c r="B90" i="4"/>
  <c r="C38" i="4"/>
  <c r="C19" i="4"/>
  <c r="F16" i="4"/>
  <c r="F60" i="4"/>
  <c r="G54" i="4"/>
  <c r="F82" i="4"/>
  <c r="B17" i="4"/>
  <c r="B59" i="4"/>
  <c r="C52" i="4"/>
  <c r="B57" i="4"/>
  <c r="C16" i="4"/>
  <c r="C36" i="4"/>
  <c r="F81" i="4"/>
  <c r="G61" i="4"/>
  <c r="F77" i="4"/>
  <c r="G82" i="4"/>
  <c r="G21" i="4"/>
  <c r="F56" i="4"/>
  <c r="F101" i="4"/>
  <c r="B42" i="4"/>
  <c r="C51" i="4"/>
  <c r="B71" i="4"/>
  <c r="C57" i="4"/>
  <c r="B138" i="4"/>
  <c r="C111" i="4"/>
  <c r="B122" i="4"/>
  <c r="C66" i="4"/>
  <c r="B94" i="4"/>
  <c r="F12" i="4"/>
  <c r="B68" i="4"/>
  <c r="B32" i="4"/>
  <c r="F62" i="4"/>
  <c r="C120" i="4"/>
  <c r="C45" i="4"/>
  <c r="F84" i="4"/>
  <c r="B136" i="4"/>
  <c r="G18" i="4"/>
  <c r="C39" i="4"/>
  <c r="B53" i="4"/>
  <c r="B132" i="4"/>
  <c r="G17" i="4"/>
  <c r="F96" i="4"/>
  <c r="B39" i="4"/>
  <c r="C125" i="4"/>
  <c r="C145" i="4"/>
  <c r="C129" i="4"/>
  <c r="B144" i="4"/>
  <c r="F86" i="4"/>
  <c r="B78" i="4"/>
  <c r="C93" i="4"/>
  <c r="G102" i="4"/>
  <c r="B129" i="4"/>
  <c r="F92" i="4"/>
  <c r="C58" i="4"/>
  <c r="B46" i="4"/>
  <c r="C30" i="4"/>
  <c r="C40" i="4"/>
  <c r="B21" i="4"/>
  <c r="B80" i="4"/>
  <c r="C108" i="4"/>
  <c r="C94" i="4"/>
  <c r="F97" i="4"/>
  <c r="C77" i="4"/>
  <c r="C24" i="4"/>
  <c r="B86" i="4"/>
  <c r="F48" i="4"/>
  <c r="F17" i="4"/>
  <c r="B141" i="4"/>
  <c r="G88" i="4"/>
  <c r="C132" i="4"/>
  <c r="F18" i="4"/>
  <c r="C23" i="4"/>
  <c r="F64" i="4"/>
  <c r="G10" i="4"/>
  <c r="B112" i="4"/>
  <c r="C12" i="4"/>
  <c r="G97" i="4"/>
  <c r="F21" i="4"/>
  <c r="C150" i="4"/>
  <c r="C41" i="4"/>
  <c r="F103" i="4"/>
  <c r="B24" i="4"/>
  <c r="B104" i="4"/>
  <c r="F83" i="4"/>
  <c r="F24" i="4"/>
  <c r="B11" i="4"/>
  <c r="G56" i="4"/>
  <c r="C140" i="4"/>
  <c r="G22" i="4"/>
  <c r="G91" i="4"/>
  <c r="B70" i="4"/>
  <c r="B45" i="4"/>
  <c r="G96" i="4"/>
  <c r="B10" i="4"/>
  <c r="B87" i="4"/>
  <c r="C96" i="4"/>
  <c r="B36" i="4"/>
  <c r="F46" i="4"/>
  <c r="F44" i="4"/>
  <c r="C148" i="4"/>
  <c r="C68" i="4"/>
  <c r="B109" i="4"/>
  <c r="B123" i="4"/>
  <c r="G15" i="4"/>
  <c r="C147" i="4"/>
  <c r="B150" i="4"/>
  <c r="G93" i="4"/>
  <c r="G79" i="4"/>
  <c r="F55" i="4"/>
  <c r="C86" i="4"/>
  <c r="G55" i="4"/>
  <c r="F57" i="4"/>
  <c r="G92" i="4"/>
  <c r="G85" i="4"/>
  <c r="C67" i="4"/>
  <c r="C90" i="4"/>
  <c r="B55" i="4"/>
  <c r="C142" i="4"/>
  <c r="C79" i="4"/>
  <c r="F90" i="4"/>
  <c r="F61" i="4"/>
  <c r="F91" i="4"/>
  <c r="F89" i="4"/>
  <c r="F41" i="4"/>
  <c r="C116" i="4"/>
  <c r="B79" i="4"/>
  <c r="C14" i="4"/>
  <c r="B51" i="4"/>
  <c r="C33" i="4"/>
  <c r="C127" i="4"/>
  <c r="B13" i="4"/>
  <c r="C32" i="4"/>
  <c r="B50" i="4"/>
  <c r="C10" i="4"/>
  <c r="B26" i="4"/>
  <c r="F102" i="4"/>
  <c r="B131" i="4"/>
  <c r="G94" i="4"/>
  <c r="C144" i="4"/>
  <c r="B137" i="4"/>
  <c r="C55" i="4"/>
  <c r="C42" i="4"/>
  <c r="B23" i="4"/>
  <c r="B66" i="4"/>
  <c r="G58" i="4"/>
  <c r="C107" i="4"/>
  <c r="B91" i="4"/>
  <c r="C47" i="4"/>
  <c r="B52" i="4"/>
  <c r="C48" i="4"/>
  <c r="B103" i="4"/>
  <c r="B48" i="4"/>
  <c r="B29" i="4"/>
  <c r="G60" i="4"/>
  <c r="B56" i="4"/>
  <c r="B12" i="4"/>
  <c r="C122" i="4"/>
  <c r="B67" i="4"/>
  <c r="F40" i="4"/>
  <c r="B115" i="4"/>
  <c r="G11" i="4"/>
  <c r="C119" i="4"/>
  <c r="B98" i="4"/>
  <c r="F49" i="4"/>
  <c r="G103" i="4"/>
  <c r="F95" i="4"/>
  <c r="B37" i="4"/>
  <c r="B89" i="4"/>
  <c r="C69" i="4"/>
  <c r="F63" i="4"/>
  <c r="G81" i="4"/>
  <c r="B35" i="4"/>
  <c r="B58" i="4"/>
  <c r="C54" i="4"/>
  <c r="C80" i="4"/>
  <c r="B127" i="4"/>
  <c r="B126" i="4"/>
  <c r="C118" i="4"/>
  <c r="F98" i="4"/>
  <c r="F78" i="4"/>
  <c r="C81" i="4"/>
  <c r="C83" i="4"/>
  <c r="B133" i="4"/>
  <c r="F38" i="4"/>
  <c r="C61" i="4"/>
  <c r="C20" i="4"/>
  <c r="B85" i="4"/>
  <c r="C26" i="4"/>
  <c r="B95" i="4"/>
  <c r="C65" i="4"/>
  <c r="G99" i="4"/>
  <c r="C114" i="4"/>
  <c r="B116" i="4"/>
  <c r="C59" i="4"/>
  <c r="G16" i="4"/>
  <c r="B146" i="4"/>
  <c r="B114" i="4"/>
  <c r="C53" i="4"/>
  <c r="F20" i="4"/>
  <c r="F58" i="4"/>
  <c r="C109" i="4"/>
  <c r="C121" i="4"/>
  <c r="B54" i="4"/>
  <c r="B142" i="4"/>
  <c r="C28" i="4"/>
  <c r="B145" i="4"/>
  <c r="B19" i="4"/>
  <c r="B47" i="4"/>
  <c r="F42" i="4"/>
  <c r="F94" i="4"/>
  <c r="C21" i="4"/>
  <c r="C97" i="4"/>
  <c r="B139" i="4"/>
  <c r="C27" i="4"/>
  <c r="G62" i="4"/>
  <c r="B113" i="4"/>
  <c r="C91" i="4"/>
  <c r="C34" i="4"/>
  <c r="F93" i="4"/>
  <c r="B151" i="4"/>
  <c r="G23" i="4"/>
  <c r="F34" i="4"/>
  <c r="C44" i="4"/>
  <c r="F50" i="4"/>
  <c r="G104" i="4"/>
  <c r="B96" i="4"/>
  <c r="B147" i="4"/>
  <c r="B31" i="4"/>
  <c r="C31" i="4"/>
  <c r="B135" i="4"/>
  <c r="F25" i="4"/>
  <c r="B124" i="4"/>
  <c r="G98" i="4"/>
  <c r="G87" i="4"/>
  <c r="F35" i="4"/>
  <c r="B107" i="4"/>
  <c r="B120" i="4"/>
  <c r="B62" i="4"/>
  <c r="C112" i="4"/>
  <c r="F80" i="4"/>
  <c r="F104" i="4"/>
  <c r="B25" i="4"/>
  <c r="C18" i="4"/>
  <c r="G64" i="4"/>
  <c r="C106" i="4"/>
  <c r="B106" i="4"/>
  <c r="F59" i="4"/>
  <c r="C84" i="4"/>
  <c r="C88" i="4"/>
  <c r="C104" i="4"/>
  <c r="F87" i="4"/>
  <c r="G77" i="4"/>
  <c r="B65" i="4"/>
  <c r="G19" i="4"/>
  <c r="F27" i="4"/>
  <c r="C135" i="4"/>
  <c r="F15" i="4"/>
  <c r="G14" i="4"/>
  <c r="F23" i="4"/>
  <c r="B118" i="4"/>
  <c r="C149" i="4"/>
  <c r="C117" i="4"/>
  <c r="C126" i="4"/>
  <c r="F85" i="4"/>
  <c r="C37" i="4"/>
  <c r="G26" i="4"/>
  <c r="B83" i="4"/>
  <c r="B77" i="4"/>
  <c r="B33" i="4"/>
  <c r="C82" i="4"/>
  <c r="G84" i="4"/>
  <c r="B117" i="4"/>
  <c r="B81" i="4"/>
  <c r="G86" i="4"/>
  <c r="C136" i="4"/>
  <c r="C78" i="4"/>
  <c r="B82" i="4"/>
  <c r="B60" i="4"/>
  <c r="B27" i="4"/>
  <c r="C15" i="4"/>
  <c r="F14" i="4"/>
  <c r="F19" i="4"/>
  <c r="F54" i="4"/>
  <c r="B18" i="4"/>
  <c r="G25" i="4"/>
  <c r="C95" i="4"/>
  <c r="C151" i="4"/>
  <c r="C98" i="4"/>
  <c r="C25" i="4"/>
  <c r="C141" i="4"/>
  <c r="B148" i="4"/>
  <c r="B28" i="4"/>
  <c r="G9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<sst xmlns="http://schemas.openxmlformats.org/spreadsheetml/2006/main" count="1029" uniqueCount="850">
  <si>
    <t>Notice</t>
  </si>
  <si>
    <t>Les grilles sont composées des colonnes suivantes :</t>
  </si>
  <si>
    <t>Section</t>
  </si>
  <si>
    <r>
      <rPr>
        <b/>
        <sz val="11"/>
        <color theme="1"/>
        <rFont val="Aptos Narrow"/>
        <family val="2"/>
        <scheme val="minor"/>
      </rPr>
      <t>Codification relative à la thématique et la ligne :</t>
    </r>
    <r>
      <rPr>
        <sz val="11"/>
        <color theme="1"/>
        <rFont val="Aptos Narrow"/>
        <family val="2"/>
        <scheme val="minor"/>
      </rPr>
      <t xml:space="preserve">
S = Section --&gt; exemple S2.1
R = Risque --&gt; exemple R1.1
F = Formation --&gt; exemple F1.1
VP = Vérification Périodique --&gt; VP1.2
VD = Valorisation Déchets --&gt; exemple VD1.5
E = Eau Potable --&gt; Exemple E1.7
AE = Action Environnementale --&gt; Exemple AE1.3</t>
    </r>
  </si>
  <si>
    <t>Sujet</t>
  </si>
  <si>
    <t>Sujet de la vérification règlementaire synthétisé</t>
  </si>
  <si>
    <t>Texte consultable sur  www.legifrance.gouv.fr</t>
  </si>
  <si>
    <t>Numéro du texte réglementaire correspondant au sujet</t>
  </si>
  <si>
    <t>A
NA</t>
  </si>
  <si>
    <r>
      <rPr>
        <b/>
        <sz val="11"/>
        <color theme="1"/>
        <rFont val="Aptos Narrow"/>
        <family val="2"/>
        <scheme val="minor"/>
      </rPr>
      <t xml:space="preserve">Liste de choix : </t>
    </r>
    <r>
      <rPr>
        <sz val="11"/>
        <color theme="1"/>
        <rFont val="Aptos Narrow"/>
        <family val="2"/>
        <scheme val="minor"/>
      </rPr>
      <t xml:space="preserve">
A = applicable
NA = Non Applicable ou Non concerné</t>
    </r>
  </si>
  <si>
    <t>C
NC
PC</t>
  </si>
  <si>
    <r>
      <rPr>
        <b/>
        <sz val="11"/>
        <color theme="1"/>
        <rFont val="Aptos Narrow"/>
        <family val="2"/>
        <scheme val="minor"/>
      </rPr>
      <t>Liste de choix :</t>
    </r>
    <r>
      <rPr>
        <sz val="11"/>
        <color theme="1"/>
        <rFont val="Aptos Narrow"/>
        <family val="2"/>
        <scheme val="minor"/>
      </rPr>
      <t xml:space="preserve">
 C = Conforme
NC = Non Conforme
PC = Partiellement Conforme (environ 50%)</t>
    </r>
    <r>
      <rPr>
        <sz val="8"/>
        <color theme="1"/>
        <rFont val="Aptos Narrow"/>
        <family val="2"/>
        <scheme val="minor"/>
      </rPr>
      <t xml:space="preserve"> (ce critère traduit une approche de conseil et de progrès, sans caractère punitif, puisque l’audit n’a pas vocation à déboucher sur une certification)</t>
    </r>
  </si>
  <si>
    <t>Vérification</t>
  </si>
  <si>
    <t>S = Sur Site 
D = Documentaire (à distance possible)</t>
  </si>
  <si>
    <t>Elément de preuve</t>
  </si>
  <si>
    <t>Eléments à présenter ou présenté permettant de vérifier la conformité réglementaire</t>
  </si>
  <si>
    <t>Eléments de preuve fournis/observés</t>
  </si>
  <si>
    <t>Elements présentés ou observés permettant de vérifier la conformité réglementaire</t>
  </si>
  <si>
    <t>Action en cas de NC ou PC</t>
  </si>
  <si>
    <t>Conseil d'action pour la mise en conformité</t>
  </si>
  <si>
    <t>Qui</t>
  </si>
  <si>
    <t>Qui réalise l'action</t>
  </si>
  <si>
    <t>Organisme</t>
  </si>
  <si>
    <t>Échéance</t>
  </si>
  <si>
    <t>Délai de réalisation de l'action</t>
  </si>
  <si>
    <t>Autres éléments utiles :</t>
  </si>
  <si>
    <t>Les symboles #</t>
  </si>
  <si>
    <t>Ceux-ci sont des marquages de titres (#) et sous titres (##) particulièrement utiles et adaptés à la reconnaissance par l'IA dans les tableaux.</t>
  </si>
  <si>
    <t>Table des matières</t>
  </si>
  <si>
    <t>La table des matières permet de :
* localiser rapidement un sujet;
* cliquer sur la section pour aller à la grille
* mettre à jour la colonne A/NA directement la grille correspondante. (Attention la mise à jour du champ n'est pas bidirectionnelle)
Les couleurs permettent de visualiser rapidement les sujets Applicable et non Applicable</t>
  </si>
  <si>
    <t>Les données Applicables et Non Applicables sont reportées automatiquement dans les grilles respectives.</t>
  </si>
  <si>
    <r>
      <rPr>
        <sz val="11"/>
        <color theme="9" tint="-0.249977111117893"/>
        <rFont val="Aptos Narrow"/>
        <family val="2"/>
        <scheme val="minor"/>
      </rPr>
      <t xml:space="preserve">En vert </t>
    </r>
    <r>
      <rPr>
        <sz val="11"/>
        <color theme="1"/>
        <rFont val="Aptos Narrow"/>
        <family val="2"/>
        <scheme val="minor"/>
      </rPr>
      <t xml:space="preserve">: les sections Non applicable et </t>
    </r>
    <r>
      <rPr>
        <sz val="11"/>
        <color rgb="FFDAA600"/>
        <rFont val="Aptos Narrow"/>
        <family val="2"/>
        <scheme val="minor"/>
      </rPr>
      <t>En orange</t>
    </r>
    <r>
      <rPr>
        <sz val="11"/>
        <color theme="1"/>
        <rFont val="Aptos Narrow"/>
        <family val="2"/>
        <scheme val="minor"/>
      </rPr>
      <t xml:space="preserve"> : les sections applicables</t>
    </r>
  </si>
  <si>
    <t>Grille Commune</t>
  </si>
  <si>
    <t>Valorisation déchets</t>
  </si>
  <si>
    <t>SECTION</t>
  </si>
  <si>
    <t>SUJET</t>
  </si>
  <si>
    <t>A/NA</t>
  </si>
  <si>
    <t>A</t>
  </si>
  <si>
    <t>Eau potable</t>
  </si>
  <si>
    <t>Action environnementale</t>
  </si>
  <si>
    <t>Grille Risques</t>
  </si>
  <si>
    <t>Grille Formations</t>
  </si>
  <si>
    <t>Grille Vérification Périodique</t>
  </si>
  <si>
    <t>A*
NA*</t>
  </si>
  <si>
    <t>C*
NC*
PC*</t>
  </si>
  <si>
    <t>Eléments de preuve attendus</t>
  </si>
  <si>
    <t>Date de réalisation</t>
  </si>
  <si>
    <t>S1</t>
  </si>
  <si>
    <t># DOCUMENTS ET AFFICHAGES OBLIGATOIRES</t>
  </si>
  <si>
    <t>S1.1</t>
  </si>
  <si>
    <r>
      <rPr>
        <b/>
        <sz val="10"/>
        <color rgb="FFBE5014"/>
        <rFont val="Arial"/>
      </rPr>
      <t>## Coordonnées Inspection du Travail :</t>
    </r>
    <r>
      <rPr>
        <sz val="10"/>
        <color rgb="FF000000"/>
        <rFont val="Arial"/>
      </rPr>
      <t xml:space="preserve"> (Adresse et numéro de téléphone de l'inspection du travail et nom de l'inspecteur compétent pour l'établissement)</t>
    </r>
  </si>
  <si>
    <t>Art. D.4711-1</t>
  </si>
  <si>
    <t>C</t>
  </si>
  <si>
    <t>S</t>
  </si>
  <si>
    <t>Affichage des coordonnées de l'ACFI</t>
  </si>
  <si>
    <t>S1.2</t>
  </si>
  <si>
    <r>
      <rPr>
        <b/>
        <sz val="10"/>
        <color rgb="FFCC3300"/>
        <rFont val="Arial"/>
        <family val="2"/>
      </rPr>
      <t>## Coordonnées Service de Santé :</t>
    </r>
    <r>
      <rPr>
        <sz val="10"/>
        <color theme="1"/>
        <rFont val="Arial"/>
        <family val="2"/>
      </rPr>
      <t xml:space="preserve"> (Adresse et numéro de téléphone de l'inspection du travail et nom de l'inspecteur compétent pour l'établissement)</t>
    </r>
  </si>
  <si>
    <t>Affichage des coordonnées de la Médecine du Travail</t>
  </si>
  <si>
    <t>S1.3</t>
  </si>
  <si>
    <r>
      <rPr>
        <b/>
        <sz val="10"/>
        <color theme="5" tint="-0.249977111117893"/>
        <rFont val="Arial"/>
        <family val="2"/>
      </rPr>
      <t>## Service d’urgence :</t>
    </r>
    <r>
      <rPr>
        <sz val="10"/>
        <color theme="1"/>
        <rFont val="Arial"/>
        <family val="2"/>
      </rPr>
      <t xml:space="preserve"> (Adresse et numéro d'appel des pompiers et du SAMU)</t>
    </r>
  </si>
  <si>
    <t>Art. D. 4711-1</t>
  </si>
  <si>
    <t>Affichage des Service d’urgence sont affichés dans le tableau et communiquées dans le plan prévention ou PPSPS du chantier (fourgon et cabane de chantier)</t>
  </si>
  <si>
    <t>S1.4</t>
  </si>
  <si>
    <t>## Consigne en cas d’incendie :</t>
  </si>
  <si>
    <t>Art. R. 4227-28 et suivants</t>
  </si>
  <si>
    <t>PC</t>
  </si>
  <si>
    <t>Affichage des consignes incendie.</t>
  </si>
  <si>
    <t>S1.5</t>
  </si>
  <si>
    <t>## Horaires de travail:</t>
  </si>
  <si>
    <t>Art. L. 3171-1</t>
  </si>
  <si>
    <t>NC</t>
  </si>
  <si>
    <t>Affichage des horaires de travail</t>
  </si>
  <si>
    <t>S1.6</t>
  </si>
  <si>
    <r>
      <rPr>
        <b/>
        <sz val="10"/>
        <color theme="5" tint="-0.249977111117893"/>
        <rFont val="Arial"/>
        <family val="2"/>
      </rPr>
      <t>## Repos hebdomadaires:</t>
    </r>
    <r>
      <rPr>
        <sz val="10"/>
        <color theme="1"/>
        <rFont val="Arial"/>
        <family val="2"/>
      </rPr>
      <t xml:space="preserve"> (Jour et heures de repos collectifs lorsque le repos est donné un autre jour que le dimanche.)</t>
    </r>
  </si>
  <si>
    <t>R. 3172-1 à R. 3172-9</t>
  </si>
  <si>
    <t>Les Repos hebdomadaires sont affichés</t>
  </si>
  <si>
    <t>S1.7</t>
  </si>
  <si>
    <r>
      <rPr>
        <b/>
        <sz val="10"/>
        <color theme="5" tint="-0.249977111117893"/>
        <rFont val="Arial"/>
        <family val="2"/>
      </rPr>
      <t>## Élections des représentants du personnel:</t>
    </r>
    <r>
      <rPr>
        <sz val="10"/>
        <color theme="1"/>
        <rFont val="Arial"/>
        <family val="2"/>
      </rPr>
      <t xml:space="preserve"> (Tous les 4 ans (sauf accord dérogatoire), la procédure d'organisation relative à l'élection des délégués du personnel est affichée.)</t>
    </r>
  </si>
  <si>
    <t>L. 2311-1 
L. 2311-2
L.2312-1 à L.2312-5
R2312-1</t>
  </si>
  <si>
    <t>Le CSE est en place, actif et les PV sont archivés.</t>
  </si>
  <si>
    <t>S1.8</t>
  </si>
  <si>
    <r>
      <rPr>
        <b/>
        <sz val="10"/>
        <color theme="5" tint="-0.249977111117893"/>
        <rFont val="Arial"/>
        <family val="2"/>
      </rPr>
      <t>## Convention Collective applicable:</t>
    </r>
    <r>
      <rPr>
        <sz val="10"/>
        <color theme="1"/>
        <rFont val="Arial"/>
        <family val="2"/>
      </rPr>
      <t xml:space="preserve">
</t>
    </r>
    <r>
      <rPr>
        <sz val="9"/>
        <color theme="1"/>
        <rFont val="Arial"/>
        <family val="2"/>
      </rPr>
      <t>(Avis de l'intitulé de la convention collective et accords applicables dans l'établissement. 
Mention de l'endroit où peuvent être consultés ces documents.)</t>
    </r>
  </si>
  <si>
    <t>L. 2262-5
R.2262-1
R.2262-2
R.2262-3
R.2262-4</t>
  </si>
  <si>
    <t>La Convention Collective applicable (TP) est disponible dans le bureau du service du personnel</t>
  </si>
  <si>
    <t>S1.9</t>
  </si>
  <si>
    <r>
      <rPr>
        <b/>
        <sz val="10"/>
        <color theme="5" tint="-0.249977111117893"/>
        <rFont val="Arial"/>
        <family val="2"/>
      </rPr>
      <t>## Règlement Intérieur:</t>
    </r>
    <r>
      <rPr>
        <sz val="10"/>
        <color theme="1"/>
        <rFont val="Arial"/>
        <family val="2"/>
      </rPr>
      <t xml:space="preserve">
(pour entreprises de + de 20 salariés)</t>
    </r>
  </si>
  <si>
    <t>Art. R. 1231-1</t>
  </si>
  <si>
    <t>R.I affiché dans les agences et sur les chantiers.</t>
  </si>
  <si>
    <t>S1.10</t>
  </si>
  <si>
    <r>
      <rPr>
        <b/>
        <sz val="10"/>
        <color theme="5" tint="-0.249977111117893"/>
        <rFont val="Arial"/>
        <family val="2"/>
      </rPr>
      <t xml:space="preserve">## FCSSCT (Formation Comité SSCT): </t>
    </r>
    <r>
      <rPr>
        <sz val="10"/>
        <color theme="1"/>
        <rFont val="Arial"/>
        <family val="2"/>
      </rPr>
      <t>(pour plus de 300 salariés)</t>
    </r>
  </si>
  <si>
    <t>Art. R. 4613-8</t>
  </si>
  <si>
    <t>D</t>
  </si>
  <si>
    <t>Une FCSSCT est créée</t>
  </si>
  <si>
    <t>S1.11</t>
  </si>
  <si>
    <r>
      <t xml:space="preserve">## Égalité professionnelle entre femmes et hommes:
</t>
    </r>
    <r>
      <rPr>
        <sz val="10"/>
        <color theme="1"/>
        <rFont val="Arial"/>
        <family val="2"/>
      </rPr>
      <t>Tout employeur assure, pour un même travail ou pour un travail de valeur égale, l'égalité de rémunération entre les femmes et les hommes.</t>
    </r>
  </si>
  <si>
    <t>Art. R. 3221-2</t>
  </si>
  <si>
    <t>Égalité professionnelle entre femmes et hommes est prise en compte et affiché dans le bureau</t>
  </si>
  <si>
    <t>S1.12</t>
  </si>
  <si>
    <t>## Égalité de rémunération entre les femmes et les hommes:</t>
  </si>
  <si>
    <t>Art. L.3221-1 à 3221-7</t>
  </si>
  <si>
    <t>Égalité de rémunération entre femmes et hommes est prise en compte et affiché dans le bureau</t>
  </si>
  <si>
    <t>S1.13</t>
  </si>
  <si>
    <t>## Ordre des départs en congés payés:</t>
  </si>
  <si>
    <t>Art. D. 3141-6</t>
  </si>
  <si>
    <t>Les périodes ordinaires des congés, l'ordre des départs, et l’ordre des départs en congés payés sont affichés</t>
  </si>
  <si>
    <t>S1.14</t>
  </si>
  <si>
    <r>
      <rPr>
        <b/>
        <sz val="10"/>
        <color theme="5" tint="-0.249977111117893"/>
        <rFont val="Arial"/>
        <family val="2"/>
      </rPr>
      <t>## Départ en congé:</t>
    </r>
    <r>
      <rPr>
        <sz val="10"/>
        <color theme="1"/>
        <rFont val="Arial"/>
        <family val="2"/>
      </rPr>
      <t xml:space="preserve"> (Période ordinaire des congés)</t>
    </r>
  </si>
  <si>
    <t>D. 3141-5
D. 3141-6</t>
  </si>
  <si>
    <t>Les périodes des départs en congé est affiché.</t>
  </si>
  <si>
    <t>S1.15</t>
  </si>
  <si>
    <r>
      <rPr>
        <b/>
        <sz val="10"/>
        <color theme="5" tint="-0.249977111117893"/>
        <rFont val="Arial"/>
        <family val="2"/>
      </rPr>
      <t>## Interdiction de fumer:</t>
    </r>
    <r>
      <rPr>
        <sz val="10"/>
        <color theme="1"/>
        <rFont val="Arial"/>
        <family val="2"/>
      </rPr>
      <t xml:space="preserve"> (à afficher dans tous les lieux de travail clos et couverts et dans tous les véhicules d’entreprise</t>
    </r>
  </si>
  <si>
    <t>Art. R. 3511-1 à R.3511-13 du code de la santé publique
Décret du 15 novembre 2006</t>
  </si>
  <si>
    <t>L’Interdiction de fumer est affiché dans tous les lieux de travail clos (bureaux) et couverts (atelier et pompes hydrocarbures) 
Il a été communiqué par affichage à l’entrée du bâtiment l’interdiction de fumer dans tous les véhicules d’entreprise</t>
  </si>
  <si>
    <t>S1.16</t>
  </si>
  <si>
    <t>## Lutte contre la discrimination:</t>
  </si>
  <si>
    <t>Art. 225-1 à 225-4 Loi n°2008-496 du 27 mai 2008  du Code Pénal</t>
  </si>
  <si>
    <t>Lutte contre la discrimination est prise en compte dans le règlement intérieur qui est affiché dans le tableau.</t>
  </si>
  <si>
    <t>S1.17</t>
  </si>
  <si>
    <r>
      <rPr>
        <b/>
        <sz val="10"/>
        <color theme="5" tint="-0.249977111117893"/>
        <rFont val="Arial"/>
        <family val="2"/>
      </rPr>
      <t>## Signalisation:</t>
    </r>
    <r>
      <rPr>
        <sz val="10"/>
        <color theme="1"/>
        <rFont val="Arial"/>
        <family val="2"/>
      </rPr>
      <t xml:space="preserve"> (Signalisation qui permet d'assurer la sécurité et la santé du salarié. Elle indique également le chemin vers la sortie la plus proche.)</t>
    </r>
  </si>
  <si>
    <t>L4121-1 à L.4121-5
L. 4612-9</t>
  </si>
  <si>
    <t>La Signalisation sécurité et santé est respectée via un affichage des pictogrammes à l’entrée du dépôt, dans les bureaux. l’indication du stationnement et des sorties sont visibles</t>
  </si>
  <si>
    <t>S1.18</t>
  </si>
  <si>
    <r>
      <rPr>
        <b/>
        <sz val="10"/>
        <color theme="5" tint="-0.249977111117893"/>
        <rFont val="Arial"/>
        <family val="2"/>
      </rPr>
      <t xml:space="preserve">## Document Unique: </t>
    </r>
    <r>
      <rPr>
        <sz val="10"/>
        <color theme="1"/>
        <rFont val="Arial"/>
        <family val="2"/>
      </rPr>
      <t>(modalité de consultation)</t>
    </r>
  </si>
  <si>
    <t>Art. L.4121-4 du code du travail 
Décret 2008-1347 du 17 décembre 2008</t>
  </si>
  <si>
    <t>Affichage ou mise à disposition du DUERP</t>
  </si>
  <si>
    <t>S1.19</t>
  </si>
  <si>
    <r>
      <rPr>
        <b/>
        <sz val="10"/>
        <color theme="5" tint="-0.249977111117893"/>
        <rFont val="Arial"/>
        <family val="2"/>
      </rPr>
      <t>## Registre du personnel</t>
    </r>
    <r>
      <rPr>
        <sz val="10"/>
        <color theme="1"/>
        <rFont val="Arial"/>
        <family val="2"/>
      </rPr>
      <t>:
5 ans à compter du départ du salarié mais conseillé 30 ans</t>
    </r>
  </si>
  <si>
    <t>Art R 1221-26</t>
  </si>
  <si>
    <t>Le registre du personnel est tenu à jour et classé dans le bureau</t>
  </si>
  <si>
    <t>S1.20</t>
  </si>
  <si>
    <r>
      <rPr>
        <b/>
        <sz val="10"/>
        <color rgb="FFCC3300"/>
        <rFont val="Arial"/>
        <family val="2"/>
      </rPr>
      <t>## Dossier médical individuel:</t>
    </r>
    <r>
      <rPr>
        <sz val="10"/>
        <color theme="1"/>
        <rFont val="Arial"/>
        <family val="2"/>
      </rPr>
      <t xml:space="preserve">
Pour les travailleurs pour lesquels il n’y a aucun risque actuel ou passé  de maladie professionnelle indemnisable ou à caractère professionnel pendant toute la durée de présence du travailleur dans l’entreprise + la circulaire du 20 juin 1969 préconise une conservation de 5 ans à compter du départ du salarié d’où conseillé illimité
pour les travailleurs exposés aux agents chimiques dangereux, aux CMR ou aux rayonnements ionisants
50 ans à compter de la fin de la période d’exposition d’où conseillé illimité pour les travailleurs soumis à une exposition sonore ou exposés aux agents biologiques pathogènes
10 ans à compter de la fin de la période d’exposition d’où conseillé illimité pour les travailleurs exposés aux agents biologiques pathogènes présentant un risque de maladie avec longue période d’incubation
40 ans à compter de la fin de la période d’exposition d’où conseillé Illimité</t>
    </r>
  </si>
  <si>
    <t>D.4624-46
R 4412-55
R 4454-9
R 4426-9
R 4426-9</t>
  </si>
  <si>
    <t>Le Dossier médical individuel est tenu à jour et classé dans le bureau 
CMR pris en compte dans le document unique.
DANS formation SSE, le risque chimique est abordé 
Le Dossier médical individuel est tenu à jour et classé dans le bureau 
Bilan d’aptitude au travail effectué par le médecin de travail.
Non applicable : personnel non exposé</t>
  </si>
  <si>
    <t>S1.21</t>
  </si>
  <si>
    <r>
      <rPr>
        <b/>
        <sz val="10"/>
        <color theme="5" tint="-0.249977111117893"/>
        <rFont val="Arial"/>
        <family val="2"/>
      </rPr>
      <t>## Fiche d’aptitude au poste:</t>
    </r>
    <r>
      <rPr>
        <sz val="10"/>
        <color theme="1"/>
        <rFont val="Arial"/>
        <family val="2"/>
      </rPr>
      <t xml:space="preserve">
Jusqu’au prochain examen médical mais conseillé 5 ans</t>
    </r>
  </si>
  <si>
    <t>D.4624-47</t>
  </si>
  <si>
    <t>La Fiche d’aptitude au poste est délivrée par le médecin de travail et classée dans le DOSSIER DU SALARIE.
Bilan d’aptitude au travail effectué par le médecin de travail.</t>
  </si>
  <si>
    <t>S1.22</t>
  </si>
  <si>
    <r>
      <rPr>
        <b/>
        <sz val="10"/>
        <color theme="5" tint="-0.249977111117893"/>
        <rFont val="Arial"/>
        <family val="2"/>
      </rPr>
      <t>## Fiche médicale individuelle:</t>
    </r>
    <r>
      <rPr>
        <sz val="10"/>
        <color theme="1"/>
        <rFont val="Arial"/>
        <family val="2"/>
      </rPr>
      <t xml:space="preserve">
Non fixée par la loi mais conseillée illimité</t>
    </r>
  </si>
  <si>
    <t>Bilan d’aptitude au travail effectué par le médecin de travail.</t>
  </si>
  <si>
    <t>S1.23</t>
  </si>
  <si>
    <r>
      <rPr>
        <b/>
        <sz val="10"/>
        <color theme="5" tint="-0.249977111117893"/>
        <rFont val="Arial"/>
        <family val="2"/>
      </rPr>
      <t>## Fiche médicale d’entreprise:</t>
    </r>
    <r>
      <rPr>
        <sz val="10"/>
        <color theme="1"/>
        <rFont val="Arial"/>
        <family val="2"/>
      </rPr>
      <t xml:space="preserve">
Non fixée par la loi mais conseillé 10 ans</t>
    </r>
  </si>
  <si>
    <t>D.4624-37</t>
  </si>
  <si>
    <t>Présence d'une fiche médicale et du Bilan d’aptitude au travail effectué par le médecin de travail.</t>
  </si>
  <si>
    <t>S1.24</t>
  </si>
  <si>
    <r>
      <rPr>
        <b/>
        <sz val="10"/>
        <color theme="5" tint="-0.249977111117893"/>
        <rFont val="Arial"/>
        <family val="2"/>
      </rPr>
      <t>## Registre des accidents du travail bénins:</t>
    </r>
    <r>
      <rPr>
        <sz val="10"/>
        <color theme="1"/>
        <rFont val="Arial"/>
        <family val="2"/>
      </rPr>
      <t xml:space="preserve">
1 année civile (à envoyer à la CARSAT à la fin de chaque année civile) mais conseillé photocopie du registre (10 ans)</t>
    </r>
  </si>
  <si>
    <t>L 441-4  CSS</t>
  </si>
  <si>
    <t>Existence d'un registre d'accidents bénins</t>
  </si>
  <si>
    <t>S1.25</t>
  </si>
  <si>
    <t>## Documents concernant les accidents de travail et les maladies professionnelles: par ex, notification des CARSAT et de la CPAM, rentes, etc.)
Non fixée par la loi mais conseillé illimité</t>
  </si>
  <si>
    <t>CSS</t>
  </si>
  <si>
    <t>Les déclarations d’accident de travail et les échanges CARSAT et CPAM, MEDECINE DE TRAVAIL :   sont conservées dans le registre des accidents de travail et maladie professionnelles, Il sont conservés par le service RH.</t>
  </si>
  <si>
    <t>S1.26</t>
  </si>
  <si>
    <r>
      <rPr>
        <b/>
        <sz val="10"/>
        <color theme="5" tint="-0.249977111117893"/>
        <rFont val="Arial"/>
        <family val="2"/>
      </rPr>
      <t>## Copie des déclarations accidents du travail:</t>
    </r>
    <r>
      <rPr>
        <sz val="10"/>
        <color theme="1"/>
        <rFont val="Arial"/>
        <family val="2"/>
      </rPr>
      <t xml:space="preserve">
5 ans mais conseillé illimité</t>
    </r>
  </si>
  <si>
    <t>D.4711-3 et  R 4741-3</t>
  </si>
  <si>
    <t>Les déclarations d’accident de travail et les échanges CARSAT et CPAM, MEDECINE DE TRAVAIL :   sont conservées dans le registre des accidents de travail et maladie professionnelles, Il est classé dans le bureau 
les années précédentes dans pièce archives. (pièce pause-café)</t>
  </si>
  <si>
    <t>S1.27</t>
  </si>
  <si>
    <r>
      <rPr>
        <b/>
        <sz val="10"/>
        <color theme="5" tint="-0.249977111117893"/>
        <rFont val="Arial"/>
        <family val="2"/>
      </rPr>
      <t xml:space="preserve">## Compte employeur d’AT: </t>
    </r>
    <r>
      <rPr>
        <sz val="10"/>
        <color theme="1"/>
        <rFont val="Arial"/>
        <family val="2"/>
      </rPr>
      <t xml:space="preserve">
Non fixée par la loi mais conseillé 10 ans</t>
    </r>
  </si>
  <si>
    <t>Un compte Employeur CARSAT pour les accidents de travail</t>
  </si>
  <si>
    <t>S1.28</t>
  </si>
  <si>
    <r>
      <rPr>
        <b/>
        <sz val="10"/>
        <color rgb="FFBE5020"/>
        <rFont val="Arial"/>
        <family val="2"/>
      </rPr>
      <t>## Document unique d’évaluation des risques (DU):</t>
    </r>
    <r>
      <rPr>
        <sz val="10"/>
        <color theme="1"/>
        <rFont val="Arial"/>
        <family val="2"/>
      </rPr>
      <t xml:space="preserve">
Le DU doit être remis à jour périodiquement et au moins une fois par an et conservé 40 ans</t>
    </r>
  </si>
  <si>
    <t>R 4121-1</t>
  </si>
  <si>
    <t>Une copie du document Unique est disponible à la disposition des salariés et au dispatching.
Il est mis à jour annuellement.</t>
  </si>
  <si>
    <t>S1.29</t>
  </si>
  <si>
    <r>
      <rPr>
        <b/>
        <sz val="10"/>
        <color theme="5" tint="-0.249977111117893"/>
        <rFont val="Arial"/>
        <family val="2"/>
      </rPr>
      <t>## Plan de prévention:</t>
    </r>
    <r>
      <rPr>
        <sz val="10"/>
        <color theme="1"/>
        <rFont val="Arial"/>
        <family val="2"/>
      </rPr>
      <t xml:space="preserve">
Non fixé par la loi mais conseillé 5 ans après la fin de l’intervention de l’entreprise extérieure</t>
    </r>
  </si>
  <si>
    <t>R 4511-1 et suivants</t>
  </si>
  <si>
    <t>Le plan de prévention est adopté par la société et son contenu est présenté aux salariés concernés par le chantier lors de 1/4h sécurité.
Des comptes rendus de viste de sécurité existes mais pas de Plan de Prévention des Risques.</t>
  </si>
  <si>
    <t>S1.30</t>
  </si>
  <si>
    <r>
      <rPr>
        <b/>
        <sz val="10"/>
        <color theme="5" tint="-0.249977111117893"/>
        <rFont val="Arial"/>
        <family val="2"/>
      </rPr>
      <t>## Protocole de sécurité</t>
    </r>
    <r>
      <rPr>
        <sz val="10"/>
        <color theme="1"/>
        <rFont val="Arial"/>
        <family val="2"/>
      </rPr>
      <t>:(opérations de chargement /déchargement)
Non fixé par la loi mais conseillé 5 ans après la fin de l’intervention de l’entreprise extérieure</t>
    </r>
  </si>
  <si>
    <t>Arrêté du 26 avril 1996</t>
  </si>
  <si>
    <t>Le Protocole de sécurité (opérations de chargement /déchargement) est adopté par la société et les transporteurs.
Des protocoles existaient jusqu'en 2022. Ils sont en cours de réactualisation.
.</t>
  </si>
  <si>
    <t>S1.31</t>
  </si>
  <si>
    <r>
      <rPr>
        <b/>
        <sz val="10"/>
        <color theme="5" tint="-0.249977111117893"/>
        <rFont val="Arial"/>
        <family val="2"/>
      </rPr>
      <t>## Permis de feu:</t>
    </r>
    <r>
      <rPr>
        <sz val="10"/>
        <color theme="1"/>
        <rFont val="Arial"/>
        <family val="2"/>
      </rPr>
      <t xml:space="preserve">
Non fixé par la loi mais conseillé 5 ans après la fin de l’intervention de l’entreprise extérieure</t>
    </r>
  </si>
  <si>
    <t>Arrêté du 19 mars 1993</t>
  </si>
  <si>
    <t>Rédaction de permis feu lors de intervention d'entreprises extérieures</t>
  </si>
  <si>
    <t>S1.32</t>
  </si>
  <si>
    <r>
      <rPr>
        <b/>
        <sz val="10"/>
        <color theme="5" tint="-0.249977111117893"/>
        <rFont val="Arial"/>
        <family val="2"/>
      </rPr>
      <t>## Fiche accueil des nouveaux embauchés:</t>
    </r>
    <r>
      <rPr>
        <sz val="10"/>
        <color theme="1"/>
        <rFont val="Arial"/>
        <family val="2"/>
      </rPr>
      <t xml:space="preserve">
Non fixée par la loi mais conseillé pendant toute la durée de présence du travailleur dans l’entreprise</t>
    </r>
  </si>
  <si>
    <t>Registre non obligatoire</t>
  </si>
  <si>
    <t>Il existe un livret d’accueil qui est commentée au nouvel arrivant avec une partie détachable conservée dans le dossier au dispatching</t>
  </si>
  <si>
    <t>S1.33</t>
  </si>
  <si>
    <r>
      <rPr>
        <b/>
        <sz val="10"/>
        <color theme="5" tint="-0.249977111117893"/>
        <rFont val="Arial"/>
        <family val="2"/>
      </rPr>
      <t>## Document sur les résultats et mesurages des vibrations mécaniques:</t>
    </r>
    <r>
      <rPr>
        <sz val="10"/>
        <color theme="1"/>
        <rFont val="Arial"/>
        <family val="2"/>
      </rPr>
      <t xml:space="preserve">
10 ans</t>
    </r>
  </si>
  <si>
    <t>R 4433-3</t>
  </si>
  <si>
    <t>Le DU prend en compte le risque vibratoire</t>
  </si>
  <si>
    <t>S1.34</t>
  </si>
  <si>
    <r>
      <rPr>
        <b/>
        <sz val="10"/>
        <color theme="5" tint="-0.249977111117893"/>
        <rFont val="Arial"/>
        <family val="2"/>
      </rPr>
      <t>## Évaluation des niveaux de bruit:</t>
    </r>
    <r>
      <rPr>
        <sz val="10"/>
        <color theme="1"/>
        <rFont val="Arial"/>
        <family val="2"/>
      </rPr>
      <t xml:space="preserve">
10 ans</t>
    </r>
  </si>
  <si>
    <t>Art 4433-3 du code du travail</t>
  </si>
  <si>
    <t>Le document unique prend en compte le risque lié au bruit du marteau piqueur et des engins de chantier.
Un casque anti-bruit est attribué à chaque salarié avec obligation de le mettre même pour des courtes durées de bruit (1/4h). Une sensibilisation des salariés est réalisée lors des causeries sécurité.
Des casques anti-bruit sont à disposition du personnel, ils sont renouvelés à chaque fois que nécessaire.
Dans les décheterie les niveau de bruit sont conformes et controlés dans le cadre des controles ICPE.</t>
  </si>
  <si>
    <t>S1.35</t>
  </si>
  <si>
    <r>
      <rPr>
        <b/>
        <sz val="10"/>
        <color theme="5" tint="-0.249977111117893"/>
        <rFont val="Arial"/>
        <family val="2"/>
      </rPr>
      <t>## Registre de sécurité:</t>
    </r>
    <r>
      <rPr>
        <sz val="10"/>
        <color theme="1"/>
        <rFont val="Arial"/>
        <family val="2"/>
      </rPr>
      <t xml:space="preserve">
5 ans mais conseillé 10 ans
Il regroupe tous les documents de contrôle et de vérifications au titre de l’hygiène et de la sécurité et peut également contenir :
- observations et mises en demeure de l’inspecteur du travail
- registre d’exercices incendie
- registre spécifique aux cuves, bassins, réservoirs
- registre des vérifications électriques
- registre des machines dangereuses</t>
    </r>
  </si>
  <si>
    <t>L  4711-2 et L 4711-3</t>
  </si>
  <si>
    <t>Les registres de sécurité-incendie et vérifications périodiques sont tenus à jour et disponible à l’atelier  sous la responsabilité du chef d’atelier.
Présence du registre à la déchèterie de Vovray.</t>
  </si>
  <si>
    <t>S1.36</t>
  </si>
  <si>
    <r>
      <rPr>
        <b/>
        <sz val="10"/>
        <color theme="5" tint="-0.249977111117893"/>
        <rFont val="Arial"/>
        <family val="2"/>
      </rPr>
      <t>## Dossier de maintenance des lieux de travail:</t>
    </r>
    <r>
      <rPr>
        <sz val="10"/>
        <color theme="1"/>
        <rFont val="Arial"/>
        <family val="2"/>
      </rPr>
      <t xml:space="preserve">
Non fixée par la loi mais conseillé pendant toute la durée d’occupation des lieux de travail</t>
    </r>
  </si>
  <si>
    <t>R 4211-3</t>
  </si>
  <si>
    <t>Sur chantier : un dossier chantier est constitué, adapté à chaque chantier avec un PPSPS spécifique.
les opérations de chargement et déchargement, levage sont maitrisés par des autorisations écrites et des causeries (1/4h sécurité)
Aux bureaux et atelier : pas de travaux de maintenance mais des travaux de préparation de chantier de chargement et déchargement de matériel sont effectuée sous la direction du chef d’atelier</t>
  </si>
  <si>
    <t>S1.37</t>
  </si>
  <si>
    <r>
      <rPr>
        <b/>
        <sz val="10"/>
        <color theme="5" tint="-0.249977111117893"/>
        <rFont val="Arial"/>
        <family val="2"/>
      </rPr>
      <t>## Déclaration conformité CE pour les équipements de travail et moyens de protection:</t>
    </r>
    <r>
      <rPr>
        <sz val="10"/>
        <color theme="1"/>
        <rFont val="Arial"/>
        <family val="2"/>
      </rPr>
      <t xml:space="preserve">
Non fixée par la loi mais conseillé pendant toute  la durée d’utilisation de l’équipement</t>
    </r>
  </si>
  <si>
    <t>R4313-59 et  R 4313-66</t>
  </si>
  <si>
    <t>Les équipements de travail et moyens de protection individuel et collectif sont achetés avec le marquage CE.
Les fournisseurs sont maitrisés par l’évaluation annuelle.</t>
  </si>
  <si>
    <t>S1.38</t>
  </si>
  <si>
    <r>
      <rPr>
        <b/>
        <sz val="10"/>
        <color theme="5" tint="-0.249977111117893"/>
        <rFont val="Arial"/>
        <family val="2"/>
      </rPr>
      <t>## Dossier technique amiante:</t>
    </r>
    <r>
      <rPr>
        <sz val="10"/>
        <color theme="1"/>
        <rFont val="Arial"/>
        <family val="2"/>
      </rPr>
      <t xml:space="preserve"> (DTA)
Non fixée par la loi mais conseillé pendant toute la durée d’occupation des lieux de travail</t>
    </r>
  </si>
  <si>
    <t>Règlementation spécifique</t>
  </si>
  <si>
    <t>Le client transmet éventuellement un dossier. En cas d’amiante, la société n’intervient pas. Dans le cadre des routes de France, une cartographie a été effectuée</t>
  </si>
  <si>
    <t>S1.39</t>
  </si>
  <si>
    <r>
      <rPr>
        <b/>
        <sz val="10"/>
        <color theme="5" tint="-0.249977111117893"/>
        <rFont val="Arial"/>
        <family val="2"/>
      </rPr>
      <t>## Registre d’élimination des déchets:</t>
    </r>
    <r>
      <rPr>
        <sz val="10"/>
        <color theme="1"/>
        <rFont val="Arial"/>
        <family val="2"/>
      </rPr>
      <t xml:space="preserve">
Non fixée par la loi mais conseillé 10 ans</t>
    </r>
  </si>
  <si>
    <t>L 547 code environnement</t>
  </si>
  <si>
    <t>Le registre de gestion des déchets est tenu à jour, le classement et la conservation des BSDI et bon de peser est tenu par QSE,</t>
  </si>
  <si>
    <t>S1.40</t>
  </si>
  <si>
    <r>
      <rPr>
        <b/>
        <sz val="10"/>
        <color theme="5" tint="-0.249977111117893"/>
        <rFont val="Arial"/>
        <family val="2"/>
      </rPr>
      <t>## Procès-verbaux des réunions des CSSCT:</t>
    </r>
    <r>
      <rPr>
        <sz val="10"/>
        <color theme="1"/>
        <rFont val="Arial"/>
        <family val="2"/>
      </rPr>
      <t xml:space="preserve">
Non fixée par la loi mais conseillé 50 ans</t>
    </r>
  </si>
  <si>
    <t>Existence d'archives pour les PV FCSSCT</t>
  </si>
  <si>
    <t>S1.41</t>
  </si>
  <si>
    <r>
      <rPr>
        <b/>
        <sz val="10"/>
        <color theme="5" tint="-0.249977111117893"/>
        <rFont val="Arial"/>
        <family val="2"/>
      </rPr>
      <t>## Registre des avis du CSSCT:</t>
    </r>
    <r>
      <rPr>
        <sz val="10"/>
        <color theme="1"/>
        <rFont val="Arial"/>
        <family val="2"/>
      </rPr>
      <t xml:space="preserve"> sur dangers graves et imminents
Non fixée par la loi mais conseillé 10 ans</t>
    </r>
  </si>
  <si>
    <t>D 4132-2</t>
  </si>
  <si>
    <t>Existence d'un registre des avis de FCSSCT</t>
  </si>
  <si>
    <t>S1.42</t>
  </si>
  <si>
    <r>
      <rPr>
        <b/>
        <sz val="10"/>
        <color theme="5" tint="-0.249977111117893"/>
        <rFont val="Arial"/>
        <family val="2"/>
      </rPr>
      <t xml:space="preserve">## Résultats des enquêtes du CSSCT: </t>
    </r>
    <r>
      <rPr>
        <sz val="10"/>
        <color theme="1"/>
        <rFont val="Arial"/>
        <family val="2"/>
      </rPr>
      <t>après accident du travail ou maladie professionnelle ou à caractère  professionnelle
Non fixée par la loi mais conseillé 10 ans</t>
    </r>
  </si>
  <si>
    <t>L4612-5</t>
  </si>
  <si>
    <t>Existence d'un registre des enquêtes  de FCSSCT
Les AT sont retranscrit au service de prévention</t>
  </si>
  <si>
    <t>S1.43</t>
  </si>
  <si>
    <r>
      <rPr>
        <b/>
        <sz val="10"/>
        <color theme="5" tint="-0.249977111117893"/>
        <rFont val="Arial"/>
        <family val="2"/>
      </rPr>
      <t>## Rapport annuel de bilan de la situation générale de l’hygiène, de la sécurité et des conditions de travail:</t>
    </r>
    <r>
      <rPr>
        <sz val="10"/>
        <color theme="1"/>
        <rFont val="Arial"/>
        <family val="2"/>
      </rPr>
      <t xml:space="preserve">
Non fixée par la loi mais conseillé 10 ans</t>
    </r>
  </si>
  <si>
    <t>L 4612-16</t>
  </si>
  <si>
    <t>Les rapport annuel et bilan de la HSE est réalisé annuellement</t>
  </si>
  <si>
    <t>S1.44</t>
  </si>
  <si>
    <r>
      <rPr>
        <b/>
        <sz val="10"/>
        <color theme="5" tint="-0.249977111117893"/>
        <rFont val="Arial"/>
        <family val="2"/>
      </rPr>
      <t>## Programme annuel de prévention des risques professionnels et d’amélioration des conditions de travail:</t>
    </r>
    <r>
      <rPr>
        <sz val="10"/>
        <color theme="1"/>
        <rFont val="Arial"/>
        <family val="2"/>
      </rPr>
      <t xml:space="preserve">
Non fixée par la loi mais conseillé 10 ans</t>
    </r>
  </si>
  <si>
    <t>Le Programme annuel de prévention des risques professionnels et d’amélioration des conditions de travail est tenu via : 
l’analyse du DUERP
.</t>
  </si>
  <si>
    <t>S1.45</t>
  </si>
  <si>
    <r>
      <rPr>
        <b/>
        <sz val="10"/>
        <color theme="5" tint="-0.249977111117893"/>
        <rFont val="Arial"/>
        <family val="2"/>
      </rPr>
      <t>## Registre des observations des délégués du personnel:</t>
    </r>
    <r>
      <rPr>
        <sz val="10"/>
        <color theme="1"/>
        <rFont val="Arial"/>
        <family val="2"/>
      </rPr>
      <t xml:space="preserve">
Non fixée par la loi mais conseillé 50 ans</t>
    </r>
  </si>
  <si>
    <t>L 2315-12</t>
  </si>
  <si>
    <t xml:space="preserve">Présence d'un registre d'observation pour les délégués du personnel </t>
  </si>
  <si>
    <t>S1.46</t>
  </si>
  <si>
    <r>
      <rPr>
        <b/>
        <sz val="10"/>
        <color theme="5" tint="-0.249977111117893"/>
        <rFont val="Arial"/>
        <family val="2"/>
      </rPr>
      <t>## Documents permettant de comptabiliser les heures de travail:</t>
    </r>
    <r>
      <rPr>
        <sz val="10"/>
        <color theme="1"/>
        <rFont val="Arial"/>
        <family val="2"/>
      </rPr>
      <t xml:space="preserve"> effectuées par chaque salarié
1 an mais conseillé 5 ans</t>
    </r>
  </si>
  <si>
    <t>L 3171-3</t>
  </si>
  <si>
    <t>Les heures de travail effectuées par chaque salarié sont comptabilité via des fiches transmises à la DAF qui effectue leurs enregistrements et établie les paies en fonctions.</t>
  </si>
  <si>
    <t>S1.47</t>
  </si>
  <si>
    <r>
      <rPr>
        <b/>
        <sz val="10"/>
        <color theme="5" tint="-0.249977111117893"/>
        <rFont val="Arial"/>
        <family val="2"/>
      </rPr>
      <t>## Bilan social:</t>
    </r>
    <r>
      <rPr>
        <sz val="10"/>
        <color theme="1"/>
        <rFont val="Arial"/>
        <family val="2"/>
      </rPr>
      <t xml:space="preserve">
Non fixée par la loi mais conseillé 3 ans</t>
    </r>
  </si>
  <si>
    <t>L 2323-68 et suivants</t>
  </si>
  <si>
    <t>S2</t>
  </si>
  <si>
    <t># DISPOSITIONS GENERALES APPLICABLES</t>
  </si>
  <si>
    <t>S2.1</t>
  </si>
  <si>
    <r>
      <rPr>
        <b/>
        <sz val="10"/>
        <color theme="5" tint="-0.249977111117893"/>
        <rFont val="Arial"/>
        <family val="2"/>
      </rPr>
      <t>## Principe de prévention:</t>
    </r>
    <r>
      <rPr>
        <sz val="10"/>
        <color theme="1"/>
        <rFont val="Arial"/>
        <family val="2"/>
      </rPr>
      <t xml:space="preserve">
9 principes généraux de prévention
- éviter les risques
- évaluer les risques qui ne peuvent être évités
- combattre les risques à la source
- adapter le travail à l’homme
- tenir compte de l’état d’évolution de la technique
- remplacer ce qui est dangereux
planifier la prévention
- prendre les mesures de protection collective en leur donnant la priorité sur les mesures de protection individuelle
- donner les instructions appropriées aux travailleurs</t>
    </r>
  </si>
  <si>
    <t>Art  L 4121-2 du code du  travail</t>
  </si>
  <si>
    <r>
      <t xml:space="preserve">Les principes de prévention ont été pris en compte lors de l’évaluation des risques dans le document unique et dans le manuel SSE.
Le document unique est mis à jour au moins chaque année.
</t>
    </r>
    <r>
      <rPr>
        <b/>
        <sz val="10"/>
        <color theme="1"/>
        <rFont val="Arial"/>
        <family val="2"/>
      </rPr>
      <t>Service déchèterie</t>
    </r>
    <r>
      <rPr>
        <sz val="10"/>
        <color theme="1"/>
        <rFont val="Arial"/>
        <family val="2"/>
      </rPr>
      <t xml:space="preserve"> :
La cloture prériphérique de la déchètereie de VOVRAY est endomagée à plusieurs endroits en lien avec des actes de vol.
</t>
    </r>
  </si>
  <si>
    <t>S2.2</t>
  </si>
  <si>
    <r>
      <rPr>
        <b/>
        <sz val="10"/>
        <color theme="5" tint="-0.249977111117893"/>
        <rFont val="Arial"/>
        <family val="2"/>
      </rPr>
      <t>## Évaluation des risques:</t>
    </r>
    <r>
      <rPr>
        <sz val="10"/>
        <color theme="1"/>
        <rFont val="Arial"/>
        <family val="2"/>
      </rPr>
      <t xml:space="preserve"> (document unique)
- Obligation évaluation des risques professionnels
- Mesures de prévention
- Formation des salariés
- Plan d'action</t>
    </r>
  </si>
  <si>
    <t>Art  L 4121-1 du code du  travail</t>
  </si>
  <si>
    <r>
      <t xml:space="preserve">L’évaluation des risques (le document unique) prend en compte les points ci en face.
</t>
    </r>
    <r>
      <rPr>
        <b/>
        <sz val="10"/>
        <color theme="1"/>
        <rFont val="Arial"/>
        <family val="2"/>
      </rPr>
      <t>Service déchèterie</t>
    </r>
    <r>
      <rPr>
        <sz val="10"/>
        <color theme="1"/>
        <rFont val="Arial"/>
        <family val="2"/>
      </rPr>
      <t xml:space="preserve"> :
Pour les travailleurs isolés de manière ponctuelle, les agents sont équipés de téléphones mobiles et pour la plate forme de VILLAZ des SMS sont envoyés à la prise et fin  de poste. </t>
    </r>
  </si>
  <si>
    <t>S2.3</t>
  </si>
  <si>
    <r>
      <rPr>
        <b/>
        <sz val="10"/>
        <color theme="5" tint="-0.249977111117893"/>
        <rFont val="Arial"/>
        <family val="2"/>
      </rPr>
      <t>## Signalisation sécurité:</t>
    </r>
    <r>
      <rPr>
        <sz val="10"/>
        <color theme="1"/>
        <rFont val="Arial"/>
        <family val="2"/>
      </rPr>
      <t xml:space="preserve">
La signalisation s’impose chaque fois que sur un lieu de travail un risque ne peut être évité ou prévenu par l’existence d’une protection collective ou par l’organisation du travail.</t>
    </r>
  </si>
  <si>
    <t>Art R 4224-20 et suivants
Arrêté du 4 novembre 1993 modifié par arrêté du 8 juillet 2003</t>
  </si>
  <si>
    <t>Affichage sur chantier, au dépôt et à l’atelier est respecté.</t>
  </si>
  <si>
    <t>S2.4</t>
  </si>
  <si>
    <r>
      <rPr>
        <b/>
        <sz val="10"/>
        <color theme="5" tint="-0.249977111117893"/>
        <rFont val="Arial"/>
        <family val="2"/>
      </rPr>
      <t>## L’aération et l’assainissement:</t>
    </r>
    <r>
      <rPr>
        <sz val="10"/>
        <color theme="1"/>
        <rFont val="Arial"/>
        <family val="2"/>
      </rPr>
      <t xml:space="preserve">
Dans les locaux fermés, l’air doit être renouvelé de façon à maintenir un état de pureté de l’atmosphère dans le but de préserver la santé des travailleurs et d’éviter des élévations exagérées de températures, une humidité trop importante ou des odeurs désagréables. L’employeur est obligé de respecter certaines dispositions en cas de travail dans des locaux à pollutions spécifiques (où sont émis des polluants sous forme de gaz, de vapeurs, de poussières ou d’aérosols liquides), notamment en ce qui concerne le respect de valeurs limites d’exposition.</t>
    </r>
  </si>
  <si>
    <t>Art. R 4222-1 Code du travail 
Art R. 4222-10 du Code du travail.</t>
  </si>
  <si>
    <t>L’aération des locaux est respectée (fenêtre et porte dans chaque bureau)
Un entretien annuel des climatiseurs est fait (contrat)</t>
  </si>
  <si>
    <t>S2.5</t>
  </si>
  <si>
    <r>
      <rPr>
        <b/>
        <sz val="10"/>
        <color theme="5" tint="-0.249977111117893"/>
        <rFont val="Arial"/>
        <family val="2"/>
      </rPr>
      <t>## Entretien des locaux:</t>
    </r>
    <r>
      <rPr>
        <sz val="10"/>
        <color theme="1"/>
        <rFont val="Arial"/>
        <family val="2"/>
      </rPr>
      <t xml:space="preserve">
Le Code du travail impose à l’employeur des dispositions très générales relatives à l’entretien des lieux de travail. « Les locaux de travail et leurs annexes sont régulièrement entretenus et nettoyés. Ils sont exempts de tout encombrement.
 Le médecin du travail et le comité d’hygiène, de sécurité et des conditions de travail, ou, à défaut, les délégués du personnel, émettent un avis sur les mesures à prendre pour satisfaire à ces obligations ».</t>
    </r>
  </si>
  <si>
    <t>Art R. 4224-18 du Code du travail.</t>
  </si>
  <si>
    <t>L’entretien des locaux est réalisé régulièrement.
Encombrements des zones d'activité et couloirs avec du matériel du service "Ambassadeur du tri".
Pour les décheterie, l'entretien des locaux est réalisés par l'entreprise prestataire.</t>
  </si>
  <si>
    <t>S2.6</t>
  </si>
  <si>
    <r>
      <rPr>
        <b/>
        <sz val="10"/>
        <color theme="5" tint="-0.249977111117893"/>
        <rFont val="Arial"/>
        <family val="2"/>
      </rPr>
      <t>## Installations sanitaires:</t>
    </r>
    <r>
      <rPr>
        <sz val="10"/>
        <color theme="1"/>
        <rFont val="Arial"/>
        <family val="2"/>
      </rPr>
      <t xml:space="preserve">
L’employeur doit mettre « à la disposition des travailleurs les moyens d’assurer leur propreté individuelle, notamment des vestiaires, des lavabos, des cabinets d’aisances et, le cas échéant, des douches ».
Toutes ces installations doivent être conçues de façon à permettre un nettoyage efficace et tenu en état constant de propreté, avec notamment un sol et des parois adaptés.</t>
    </r>
  </si>
  <si>
    <t>Art. R. 4228-1 
Art. R. 4228-3, R. 4228-9 et R. 4228-13 du Code du travail.</t>
  </si>
  <si>
    <t>Le bâtiment où se trouve les bureaux est doté des sanitaires pour les bureaux et des sanitaires pour le personnel de chantier avec douche.
Pour les décheteries seul le site de St JERIOZ serait conforme.</t>
  </si>
  <si>
    <t>S2.7</t>
  </si>
  <si>
    <r>
      <rPr>
        <b/>
        <sz val="10"/>
        <color theme="5" tint="-0.249977111117893"/>
        <rFont val="Arial"/>
        <family val="2"/>
      </rPr>
      <t>## Équipements de protection individuelle:</t>
    </r>
    <r>
      <rPr>
        <sz val="10"/>
        <color theme="1"/>
        <rFont val="Arial"/>
        <family val="2"/>
      </rPr>
      <t xml:space="preserve">
Les vêtements de travail et les équipements de protection individuelle (EPI) sont fournis gratuitement par l’employeur, qui en assure l’entretien, la réparation ou le remplacement.
Les EPI sont réservées à un usage personnel, sauf si la nature de l’équipement ou les circonstances exigent leur utilisation successive par plusieurs personnes (casques par exemple). Dans ce cas, des mesures appropriées doivent être prises pour qu’une telle utilisation ne pose aucun problème de santé ou d’hygiène aux différents utilisateurs.</t>
    </r>
  </si>
  <si>
    <t>Art.  R. 4323-95 du Code du travail).
Art.  R. 4323-96 du Code du travail</t>
  </si>
  <si>
    <t>Les vêtements de travail et les EPI (casque, chaussures, gants, lunettes, anti-bruit, gilets fluo) sont attribuées 
à chaque salarié et renouvelés dès que nécessaire
l’entretien est effectué par l’entreprise.
Usage personnel est imposé.
EcoDDS donne des EPI de base pour les agents d'acuueil dans les déchèteries.</t>
  </si>
  <si>
    <t>S2.8</t>
  </si>
  <si>
    <r>
      <rPr>
        <b/>
        <sz val="10"/>
        <color theme="5" tint="-0.249977111117893"/>
        <rFont val="Arial"/>
        <family val="2"/>
      </rPr>
      <t>## Dossier facteurs de risque:</t>
    </r>
    <r>
      <rPr>
        <sz val="10"/>
        <color theme="1"/>
        <rFont val="Arial"/>
        <family val="2"/>
      </rPr>
      <t xml:space="preserve">
Une fiche de facteurs de risques professionnels est annexée au dossier médical du salarié tenu par le médecin du travail
Liste des facteurs :
</t>
    </r>
    <r>
      <rPr>
        <b/>
        <sz val="10"/>
        <color theme="1"/>
        <rFont val="Arial"/>
        <family val="2"/>
      </rPr>
      <t>Contraintes physiques</t>
    </r>
    <r>
      <rPr>
        <sz val="10"/>
        <color theme="1"/>
        <rFont val="Arial"/>
        <family val="2"/>
      </rPr>
      <t xml:space="preserve"> :
• Manutentions manuelles de charges,
•Postures pénibles 
•Vibrations mécaniques 
</t>
    </r>
    <r>
      <rPr>
        <b/>
        <sz val="10"/>
        <color theme="1"/>
        <rFont val="Arial"/>
        <family val="2"/>
      </rPr>
      <t>Environnement physique :</t>
    </r>
    <r>
      <rPr>
        <sz val="10"/>
        <color theme="1"/>
        <rFont val="Arial"/>
        <family val="2"/>
      </rPr>
      <t xml:space="preserve">
•Agents chimiques dangereux, 
•Activités exercées en milieu hyperbare
•Températures extrêmes
•Bruit
</t>
    </r>
    <r>
      <rPr>
        <b/>
        <sz val="10"/>
        <color theme="1"/>
        <rFont val="Arial"/>
        <family val="2"/>
      </rPr>
      <t>Rythmes de travail :</t>
    </r>
    <r>
      <rPr>
        <sz val="10"/>
        <color theme="1"/>
        <rFont val="Arial"/>
        <family val="2"/>
      </rPr>
      <t xml:space="preserve">
•Travail de nuit 
•Travail en équipes successives alternantes, 
•Travail répétitif</t>
    </r>
  </si>
  <si>
    <t>Art L 4121-3.1 du code du travail (loi n° 2010-1330  du 9 novembre 2010
Décret n° 2011-354 du 30  mars 2011 (D4121-5 du code du travail</t>
  </si>
  <si>
    <t>Le document unique comprend une analyse de risques de toutes les taches affectées par les salariés.
Evaluation spécifique de la pénibilité en selon l'évaluation des risques</t>
  </si>
  <si>
    <t>S4</t>
  </si>
  <si>
    <t># DISPOSITIONS LIEES A LA SANTE</t>
  </si>
  <si>
    <t>S4.49</t>
  </si>
  <si>
    <r>
      <rPr>
        <b/>
        <sz val="10"/>
        <color theme="5" tint="-0.249977111117893"/>
        <rFont val="Arial"/>
        <family val="2"/>
      </rPr>
      <t>## Jeunes travailleurs:</t>
    </r>
    <r>
      <rPr>
        <sz val="10"/>
        <color theme="1"/>
        <rFont val="Arial"/>
        <family val="2"/>
      </rPr>
      <t xml:space="preserve">
Âge admission au travail
Définition
Durée du travail
Examen médical requis par l’inspecteur du travail
Mendicité
Repos hebdomadaire, quotidien et jours fériés
Sanctions pénales 
Surveillance médicale renforcée
Travail de nuit
Travaux interdits (substances chimiques, manutention, …
Travaux réglementés</t>
    </r>
  </si>
  <si>
    <t>L 4153-1 à 3 et 5
L 3161-1
L 3162-1 et 3
L 4153-4/ D 4153-14
L 4153-7/ L4741-8
L 3164-1 à 6/ R 3164-1
R 3165-1, 2, 3, 5 et 7/
R3135-5, R 3124-15 et 16
R 4743-3 à  6
R4624-19 et 20
L3163-1 à 3, R 3163-1 à 6
L 4153-6 et 8/ D 4153-15 à 40
L 4153-9 / R4153-44/
 D 4153-41 à 43 et 45 à 49</t>
  </si>
  <si>
    <t>L’embauche des apprentis jeunes travailleurs est cadrée par des contrats en respectant les exigences règlementaires ci en face.
Les apprentis commencent leurs missions dans l’entreprise si le médecin de travail l’autorise
des dérogations existent assujettis à l’accord de l’IT.
Respecté.</t>
  </si>
  <si>
    <t>S4.50</t>
  </si>
  <si>
    <r>
      <rPr>
        <b/>
        <sz val="10"/>
        <color theme="5" tint="-0.249977111117893"/>
        <rFont val="Arial"/>
        <family val="2"/>
      </rPr>
      <t>## Canicule:</t>
    </r>
    <r>
      <rPr>
        <sz val="10"/>
        <color theme="1"/>
        <rFont val="Arial"/>
        <family val="2"/>
      </rPr>
      <t xml:space="preserve">
Mise à disposition d’eau potable et fraîche pour la boisson en quantité suffisante (au minimum 3l/personne)
Les locaux fermés affectés au travail sont, en toute saison, maintenus à une température adaptée compte tenu de l'activité des travailleurs et de l'environnement dans lequel ils évoluent.</t>
    </r>
  </si>
  <si>
    <t>Art R 4225
Art. R. 4223-13</t>
  </si>
  <si>
    <t>Tous les chantiers sont équipés de bungalow et bouteilles d’eau, ainsi que des glacières,  
les horaires sont aménagés en temps de canicule
Les bureaux sont chauffés et climatisés.
Les déchètreires peuvent être fermées l'après-midi si le niveau 3 est atteint. Un message d'information du public est prévu.</t>
  </si>
  <si>
    <t>S4.51</t>
  </si>
  <si>
    <r>
      <rPr>
        <b/>
        <sz val="10"/>
        <color theme="5" tint="-0.249977111117893"/>
        <rFont val="Arial"/>
        <family val="2"/>
      </rPr>
      <t>## Visites médicales:</t>
    </r>
    <r>
      <rPr>
        <sz val="10"/>
        <color theme="1"/>
        <rFont val="Arial"/>
        <family val="2"/>
      </rPr>
      <t xml:space="preserve">
Examen médical d’embauche
Dispense d’examen médical d’embauche
Examens périodiques
Examen à la demande de l’employeur ou du salarié
Examen de reprise
Examen de pré-reprise
Examens complémentaires
Prise en charge par l’employeur</t>
    </r>
  </si>
  <si>
    <t>Art R  4624-10 et 11
Art R 4624-15
Art R 4624-12 à 14
Art R 4624-16 et 17
Art R 4624-18
Art R 4624-21 et 22
Art R 4624-23
Art R 4624-25
Art  R 4624-28</t>
  </si>
  <si>
    <t>Les examens médicaux sont effectués à l’embauche.
Périodicité est définie avec la médecine de travail.
Respecté car dialogue et communication ouverte entre les deux parties.
Examen de reprise respecté par tous les salariés et l’administration.
À la demande de l’entreprise.
À la demande du salarié
Le temps nécessaire à l’examen médical est compté comme u temps de travail de salarié sans aucune retenu de salaire.</t>
  </si>
  <si>
    <t>S4.52</t>
  </si>
  <si>
    <r>
      <rPr>
        <b/>
        <sz val="10"/>
        <color theme="5" tint="-0.249977111117893"/>
        <rFont val="Arial"/>
        <family val="2"/>
      </rPr>
      <t>## Inaptitude:</t>
    </r>
    <r>
      <rPr>
        <sz val="10"/>
        <color theme="1"/>
        <rFont val="Arial"/>
        <family val="2"/>
      </rPr>
      <t xml:space="preserve">
- Déclaration d’inaptitude par le médecin du travail
- Procédure consécutive à une maladie ou à un accident non professionnel
- Procédure consécutive à une maladie ou à un accident du travail ou une maladie non professionnelle
- Sanctions</t>
    </r>
  </si>
  <si>
    <t>Art R 4624-31 et 32
Art L 1226-2 à 4 du code du travail
L 1226-10 à 12 et 14 et 20, R1226 -9
Art  L1226-15 à 16 et 21</t>
  </si>
  <si>
    <t>L’inaptitude au poste est prise en charge par la direction. Un reclassement est alors étudié.
La procédure est respectée par la direction.
La procédure est respectée par la direction.
Les indemnités sont respectées si licenciement par suite d’inaptitude.</t>
  </si>
  <si>
    <t>S4.53</t>
  </si>
  <si>
    <r>
      <rPr>
        <b/>
        <sz val="10"/>
        <color theme="5" tint="-0.249977111117893"/>
        <rFont val="Arial"/>
        <family val="2"/>
      </rPr>
      <t>## Suivi individuel renforcée (SIR):</t>
    </r>
    <r>
      <rPr>
        <sz val="10"/>
        <color theme="1"/>
        <rFont val="Arial"/>
        <family val="2"/>
      </rPr>
      <t xml:space="preserve">
Liste des travaux concernés : 
- Agents chimiques CMR
- Amiante
- Plomb 
- Travail sur écran
- Rayonnements ionisants
- Agents biologiques
- Chutes de hauteur, Montage/Démontage échafaudages</t>
    </r>
  </si>
  <si>
    <t>Art. R4624-23</t>
  </si>
  <si>
    <t>Surveillance renforcé respecté
Le Dossier médical individuel est tenu à jour par la secrétaire de l’agence et classé dans une armoire sécurisée 
Bilan d’aptitude au travail effectué par le médecin de travail.</t>
  </si>
  <si>
    <t>Avancement</t>
  </si>
  <si>
    <t>date de réalisation</t>
  </si>
  <si>
    <t>R1.1</t>
  </si>
  <si>
    <r>
      <rPr>
        <b/>
        <sz val="10"/>
        <color theme="5" tint="-0.249977111117893"/>
        <rFont val="Arial"/>
        <family val="2"/>
      </rPr>
      <t>## Risque équipements de travail :</t>
    </r>
    <r>
      <rPr>
        <sz val="10"/>
        <color theme="1"/>
        <rFont val="Arial"/>
        <family val="2"/>
      </rPr>
      <t xml:space="preserve">
- Utilisation des équipements de travail et moyens de protection  
les équipements de travail et les moyens de protection mis en service sont équipés, installés, réglés et maintenus en bon état de manière  à préserver la santé et la sécurité des travailleurs)
- Maintien en état de conformité 
- Information et formation des travailleurs l’employeur doit informer les travailleurs chargés de l’utilisation ou de la maintenance des équipements de travail :
  - De la conduite  à tenir face à des situations anormales prévisibles ou des conclusions tirées de l’expérience permettant de supprimer certains risques
  - Des risques les concernant dus aux équipements de travail situés dans leur environnement de travail immédiat
  - Les salariés qui utilisent les équipements de travail bénéficient d’une formation à la sécurité
- Installation des équipements de travail (les équipements de travail sont installés, équipés de telle sorte que les travailleurs puissent accéder et se maintenir en sécurité et sans fatigue excessive à tous les emplacements nécessaires pour l’utilisation, le réglage et la maintenance de ces équipements et de leurs éléments)
- Utilisation et maintenance des équipements de travail
- Vérifications des équipements de travail</t>
    </r>
  </si>
  <si>
    <t>Art R 4321-1 à R4323-6 du code du travail
Art R4322-1 à R 4322-3 du code du travail
Art 4323-1 à R 4323-5 du code du travail
Art R 4323-6 à R 4323-13 du code du travail
Art R4323-14 à R 4323-21 du code du travail
Art R 4323-22 à R 4323-28 du code du travail</t>
  </si>
  <si>
    <t>Les équipements de travail et les moyens de protection sont respectés, ils sont mis en service, sont équipés de protections, installés en fonction de l’environnement de travail.
Ils sont vérifiés, réglés et maintenus en bon état périodiquement et régulièrement sous la direction du Chef d’atelier
Les salariés sont formés 
Un principe fondamental est instauré dans la société : adapter le travail à l’homme
L’utilisation des équipements de travail, machines et engins est surveillée via les visites sécurité chantier et atelier par l’encadrement
Les vérifications périodiques des équipements de travail, machines et engins sont respectées et enregistrées dans le registre matériel</t>
  </si>
  <si>
    <t>R1.2</t>
  </si>
  <si>
    <r>
      <rPr>
        <b/>
        <sz val="10"/>
        <color theme="5" tint="-0.249977111117893"/>
        <rFont val="Arial"/>
        <family val="2"/>
      </rPr>
      <t>## Rapport de contrôle périodique:</t>
    </r>
    <r>
      <rPr>
        <sz val="10"/>
        <color theme="1"/>
        <rFont val="Arial"/>
        <family val="2"/>
      </rPr>
      <t xml:space="preserve"> obligatoire des installations et de certains équipements
Contrôle de l’état de conformité et du maintien en conformité de certains équipements de travail et installations.</t>
    </r>
  </si>
  <si>
    <t>Art. R 4323-23 et suivants</t>
  </si>
  <si>
    <t>Les vérifications périodiques des équipements de travail, machines et engins sont respectées et enregistrées dans le registre matériel.</t>
  </si>
  <si>
    <t>R1.3</t>
  </si>
  <si>
    <r>
      <rPr>
        <b/>
        <sz val="10"/>
        <color theme="5" tint="-0.249977111117893"/>
        <rFont val="Arial"/>
        <family val="2"/>
      </rPr>
      <t>## Risque manutention manuelle
Manutention des charges:</t>
    </r>
    <r>
      <rPr>
        <sz val="10"/>
        <color theme="1"/>
        <rFont val="Arial"/>
        <family val="2"/>
      </rPr>
      <t xml:space="preserve">
Limites de poids pour des charges portées de façon habituelle 
Principes de prévention à mettre en œuvre par l’employeur (l’employeur doit éviter le recours à la manutention manuelle de charges par les salariés notamment par des mesures d’organisation ou par des équipements mécaniques)
Surveillance médicale</t>
    </r>
  </si>
  <si>
    <t>Art 4541-1 à Art 4541-11 du code du travail
Art R 4541-9 du Code du travail
Art R 4541-3 et art R4541-4 du code du travail
Art R 4541-11</t>
  </si>
  <si>
    <t xml:space="preserve">Règles et consignes concernant les manutentions manuelles.
Pour toute charge lourde un engin de levage est à la disposition.
Des personnes ayant le CACES ET L’AUTORISATION DE CONDUITE  sont dédiées à manipuler cet engin.
Les surveillances médicales sont tenues à jour auprès de la médecine de travail.
</t>
  </si>
  <si>
    <t>R1.4</t>
  </si>
  <si>
    <r>
      <rPr>
        <b/>
        <sz val="10"/>
        <color theme="5" tint="-0.249977111117893"/>
        <rFont val="Arial"/>
        <family val="2"/>
      </rPr>
      <t>## Risque manutention mécanique:</t>
    </r>
    <r>
      <rPr>
        <sz val="10"/>
        <color theme="1"/>
        <rFont val="Arial"/>
        <family val="2"/>
      </rPr>
      <t xml:space="preserve">
Équipement de travail servant au levage des charges 
Levage des charges (le levage des personnes n’est permis qu’avec un équipement de travail prévu à cet effet sauf dérogation), Il est interdit de soulever une charge supérieure à celle indiquée sur l’appareil)
Équipement de travail mobile 
Levage et déplacement des travailleurs : (l’employeur établit des règles de circulation lorsqu’un équipement de travail mobile évolue dans une zone de travail)
Conduite des équipements de travail mobile et ceux servant au levage (seuls des travailleurs formés peuvent conduire des équipements de travail mobiles automoteurs et des équipements de travail servant au levage. Pour la conduite des équipements présentant des risques particuliers, une autorisation de conduite délivrée par l’employeur est nécessaire.
Vérification des équipements de travail pour le levage des charges</t>
    </r>
  </si>
  <si>
    <t>Art R4323-29 à R4323-49 du code du travail
Art  R4323-31 du code du travail
Art R 4323-34 du code du travail
Art R 4323-50 à R 4323-54 du code du travail
Art R 4323-51 du code du travail
Art R 4323-55 à R 4323-57 du code du travail
Arrêté du 9 juin 1993  modifié par l’arrêté du 29 juin 1999
Art R 4324-24 à R 4324-28
Art R 4324-29 du code du travail</t>
  </si>
  <si>
    <t>Le personnel habilité est le seul autorisé à utiliser les engins de levage que pour les charges et matériel et non pour des personnes. 
Le personnel est sensibilisé à l’interdiction de soulever une charge supérieure à celle indiquée sur l’appareil
Un registre des engins de levage est , les vérifications périodiques sont respectées selon le planning.</t>
  </si>
  <si>
    <t>R1.5</t>
  </si>
  <si>
    <r>
      <rPr>
        <b/>
        <sz val="10"/>
        <color theme="5" tint="-0.249977111117893"/>
        <rFont val="Arial"/>
        <family val="2"/>
      </rPr>
      <t>## Risques liés au bruit:</t>
    </r>
    <r>
      <rPr>
        <sz val="10"/>
        <color theme="1"/>
        <rFont val="Arial"/>
        <family val="2"/>
      </rPr>
      <t xml:space="preserve">
Prévention des risques d’exposition au bruit
Valeurs limites d’exposition professionnelle</t>
    </r>
  </si>
  <si>
    <t>Art. 4431-1 à R. 4437-4 du code du travail. 
Décret n°2006-892 du 19 juillet 2006 transposant la directive 2003/10/CE
Art R 4431-2 à R 4431-4 du code du travail</t>
  </si>
  <si>
    <t>le risque lié au bruit du marteau piqueur et des engins de chantier.
des protections auditives moulées sont attribuées à chaque salarié avec obligation de le mettre. Une sensibilisation des salariés est réalisée lors des 1/4H sécurité.
Elles sont remplacées chaque que nécessaire
Le document unique prend en compte</t>
  </si>
  <si>
    <t>R1.6</t>
  </si>
  <si>
    <r>
      <rPr>
        <b/>
        <sz val="10"/>
        <color theme="5" tint="-0.249977111117893"/>
        <rFont val="Arial"/>
        <family val="2"/>
      </rPr>
      <t>## Risque chute de hauteur:</t>
    </r>
    <r>
      <rPr>
        <sz val="10"/>
        <color theme="1"/>
        <rFont val="Arial"/>
        <family val="2"/>
      </rPr>
      <t xml:space="preserve">
Travaux en hauteur réalisés à partir d’un plan de travail
(les travaux temporaires en hauteur sont réalisés sur des plans de travail qui prennent en compte la sécurité des salariés)
Travaux en hauteur réalisés au moyen d’équipements de travail (les échelles, escabeaux et marchepieds sont utilisés uniquement de manière ponctuelle en cas d’impossibilité technique de recourir à un équipement de protection collective)
Conditions générales de travail, d’accès et de circulation en hauteur (le travail réalisé ne doit pas conduire à enlever temporairement les dispositifs de protection collective mis en place pour éviter les chutes)
Échafaudages (les échafaudages doivent être manipulés par des personnes compétentes en la matière et formées à leur utilisation)</t>
    </r>
  </si>
  <si>
    <t>Art R 4323-58 à R 4323-105 du code du travail
Art R 4323-58 à R 4323-61 du code du travail
Art R 4323-62 à R4323-64 du code du travail
Art R 4323-65 à R 4323-68 du code du travail
Art R4323-69 à R4323-80 du code du travail</t>
  </si>
  <si>
    <t>Les échelles, escabeaux et PIRL sont à disposition du personnel 
ils sont identifiés et vérifiés annuellement suivant des fiches et enregistrés</t>
  </si>
  <si>
    <t>R1.7</t>
  </si>
  <si>
    <r>
      <rPr>
        <b/>
        <sz val="10"/>
        <color theme="5" tint="-0.249977111117893"/>
        <rFont val="Arial"/>
        <family val="2"/>
      </rPr>
      <t>## Risque  d’effondrement et chute d’objets:</t>
    </r>
    <r>
      <rPr>
        <sz val="10"/>
        <color theme="1"/>
        <rFont val="Arial"/>
        <family val="2"/>
      </rPr>
      <t xml:space="preserve">
Signalisation et matérialisation (lorsque les zones dangereuses présentant un risque de chute d’objet ne peuvent être évitées, elles doivent être signalées)
Échafaudages (une protection appropriée contre le risque de chute de hauteur ou d’objet est assurée avant l’accès à tout niveau d’un échafaudage lors de son montage, de son démontage ou de sa transformation)</t>
    </r>
  </si>
  <si>
    <t>Art  R 4224-20 du code du travail
Art R 4323-71 du code du travail</t>
  </si>
  <si>
    <t>R1.8</t>
  </si>
  <si>
    <r>
      <rPr>
        <b/>
        <sz val="10"/>
        <color theme="5" tint="-0.249977111117893"/>
        <rFont val="Arial"/>
        <family val="2"/>
      </rPr>
      <t>## Risque électrique:</t>
    </r>
    <r>
      <rPr>
        <sz val="10"/>
        <color theme="1"/>
        <rFont val="Arial"/>
        <family val="2"/>
      </rPr>
      <t xml:space="preserve">
Obligation de l’employeur pour utilisation des installations électriques (l’employeur doit maintenir l’ensemble des installations électriques permanentes en conformité avec les dispositions relatives à la conception des installations électriques applicables à la date de leur mise en service. L’employeur fait procéder, par un organisme accrédité, à la vérification périodique initiale et périodique)
Prévention des risques électriques dans les lieux de travail (ce texte comporte un certain nombre de dispositions relatives à la prévention des risques électriques dans les lieux de travail. Sont notamment précisées les règles applicables aux travailleurs indépendants ou aux employeurs qui exercent directement une activité sur un chantier de bâtiment et de génie civil ainsi que les modalités d’intervention de l’inspecteur ou du contrôleur du travail)
Règles relatives aux opérations sur les installations électriques et habilitation des salariés (l’employeur doit délivrer obligatoirement une habilitation à toute personne amenée à effectuer une opération sur les installations électriques. Au préalable, le salarié doit avoir suivi une formation théorique et pratique concernant les mesures à prendre pour intervenir en sécurité. Cette habilitation spécifie la nature des opérations que le salarié est autorisé à effectuer)</t>
    </r>
  </si>
  <si>
    <t>Décret n° 2010-1016 du 30 août 2010
Art R 4226-1 à R 4226-21 du code du travail
Décret n° 2010-1118 du 22 septembre 2010
Art R 4544-1 à R 4544-11 du code du travail</t>
  </si>
  <si>
    <t>Le bâtiment où se trouve les bureaux ainsi que l’atelier sont vérifiés annuellement, cette vérification est consignée dans le REGISTRE qui est classé dans le bureau de l’atelier 
Habilitation Electriques ex: B0H0 
Les électriciens ont une habilitation spécifique BS B1 BR BC B2T</t>
  </si>
  <si>
    <t>R1.9</t>
  </si>
  <si>
    <t>## Risques thermique:</t>
  </si>
  <si>
    <t>Art. 4223-13 à 4223-15 et R. 4225-1 code de la construction et de l’habitation, article R. 131-20</t>
  </si>
  <si>
    <t>Présence d'un radiateur électrique à convection avec capot supérieur de 2000 W.
Les horaires de travail sont modifiées entre le 1 juillet et le 30 août pour le service valorisation des déchets.
En hivers, les EPI sont adaptés pour le froid.</t>
  </si>
  <si>
    <t>R1.10</t>
  </si>
  <si>
    <r>
      <rPr>
        <b/>
        <sz val="10"/>
        <color theme="5" tint="-0.249977111117893"/>
        <rFont val="Arial"/>
        <family val="2"/>
      </rPr>
      <t>## Risque travail sur écran et utilisation d’écrans de visualisation:</t>
    </r>
    <r>
      <rPr>
        <sz val="10"/>
        <color theme="1"/>
        <rFont val="Arial"/>
        <family val="2"/>
      </rPr>
      <t xml:space="preserve">
Champ d’application et définitions
Évaluation des risques (l’employeur doit évaluer les risques liés à l’utilisation d’écrans de visualisation et prendre les mesures appropriées pour remédier aux risques constatés)
Mesures, moyens de prévention et caractéristiques du poste de travail (l’employeur organise l’activité de telle sorte que le temps quotidien de travail sur écran soit périodiquement interrompu par des pauses ou par des changements d’activité)
Ambiance physique de travail
Information et formation des travailleurs (avant la prise de poste, l’employeur assure l’information et la formation des travailleurs à l’utilisation de l’écran et de l’équipement de travail)
Surveillance médicale</t>
    </r>
  </si>
  <si>
    <t>Art R 4542-1 à R 4542-19
Art R 4542-1 et 2
Art R 4542-3
Art R 4542-4 à 11 du code du travail
Art R 4542-12 à 15
Art 4542-16
Art R 4542-17 à 19</t>
  </si>
  <si>
    <t>Les risques de travail sur écran sont évalués dans le document unique.
Des études de postes ergonomiques ont été réalisés
Des mesures de prévention ont été mises en place  
Surveillance médicale tous les quatre ans pour le personnel des bureaux</t>
  </si>
  <si>
    <t>R1.11</t>
  </si>
  <si>
    <r>
      <rPr>
        <b/>
        <sz val="10"/>
        <color rgb="FFBE5020"/>
        <rFont val="Arial"/>
        <family val="2"/>
      </rPr>
      <t>## Les risques d’apparition de troubles musculosquelettiques:</t>
    </r>
    <r>
      <rPr>
        <sz val="10"/>
        <color theme="1"/>
        <rFont val="Arial"/>
        <family val="2"/>
      </rPr>
      <t xml:space="preserve">
Pouvant être liés ; Poste de travail (travail sur écran, postures et mouvements, mauvaise ergonomie du poste…), Organisation du travail (travail à flux tendu…), aux relations de travail (stress, absence de reconnaissance du travail…)</t>
    </r>
  </si>
  <si>
    <t>Travail sur écran.
Art. R. 4542-1 et suivants. Directive 2004/40/CE modifiée, du Parlement européen et du conseil du 29 avril 2004, concernant les prescriptions minimales de sécurité et de santé relatives à l’exposition des travailleurs aux risques dus aux agents physiques (champs électromagnétiques)</t>
  </si>
  <si>
    <t>Mesures de prévention et/ou formations sur le sujet des TMS</t>
  </si>
  <si>
    <t>R1.12</t>
  </si>
  <si>
    <r>
      <rPr>
        <b/>
        <sz val="10"/>
        <color theme="5" tint="-0.249977111117893"/>
        <rFont val="Arial"/>
        <family val="2"/>
      </rPr>
      <t>## Risque rayonnant</t>
    </r>
    <r>
      <rPr>
        <sz val="10"/>
        <color theme="1"/>
        <rFont val="Arial"/>
        <family val="2"/>
      </rPr>
      <t xml:space="preserve"> (éclairage):
Dispositions relatives à l’éclairage des lieux de travail   (dans les zones de travail, le niveau d’éclairement est adapté à la nature et à la précision des travaux à exécuter)
Quantités minimales d’éclairage requises</t>
    </r>
  </si>
  <si>
    <t>Art R 4223-1 à art R4223-12 du code du travail
Art R 4223-5 du code du travail
Art 4223-4 du code du travail</t>
  </si>
  <si>
    <r>
      <t xml:space="preserve">Chaque bureau dispose d’une fenêtre qui éclaire la pièce, en cas de temps nuageux la lumière est adaptée à la surface de la pièce (bureau, atelier)
Valeurs minimales d’éclairement :
</t>
    </r>
    <r>
      <rPr>
        <sz val="8"/>
        <color theme="1"/>
        <rFont val="Arial"/>
        <family val="2"/>
      </rPr>
      <t xml:space="preserve">- Voies de circulation intérieure 40 lux
- Escaliers et entrepôts 60 lux
- Locaux de travail, vestiaires, sanitaires 120 lux
- Locaux aveugles affectés à un travail permanent 200 lux
- Espaces extérieurs : zones et voies de circulation extérieures 10 lux
- Espaces extérieurs où sont effectués des travaux à caractère permanent 40 lux
</t>
    </r>
  </si>
  <si>
    <t>R1.13</t>
  </si>
  <si>
    <r>
      <rPr>
        <b/>
        <sz val="10"/>
        <color theme="5" tint="-0.249977111117893"/>
        <rFont val="Arial"/>
        <family val="2"/>
      </rPr>
      <t>## Risque circulation plain-pied
Signalisation et matérialisation:</t>
    </r>
    <r>
      <rPr>
        <sz val="10"/>
        <color theme="1"/>
        <rFont val="Arial"/>
        <family val="2"/>
      </rPr>
      <t> (lorsque les zones dangereuses présentant un risque de chute ne peuvent être évitées, ces zones doivent être signalées)
Autorisation d’accès aux zones dangereuses (seules les personnes autorisées peuvent accéder aux zones dangereuses)</t>
    </r>
  </si>
  <si>
    <t>Art. R 4214-9 et suivants
Art R 4224-20 du code du travail
Art R 4224-4 du code du travail</t>
  </si>
  <si>
    <t>Les zones de travail sont balisées et signalées et entretenus en état de propreté.
Les visites sécurités sont effectuées pour vérifier l’organisation et l’ordre, désordre à caractère dangereux avec un risque de chute plein pied, un ¼ H sécurité est organisé sur place.
Sur chantier PPSPS ou fiche d’accueil , seul le personnel signataire est autorisé à pénétrer sur les zones de travail</t>
  </si>
  <si>
    <t>R1.14</t>
  </si>
  <si>
    <r>
      <rPr>
        <b/>
        <sz val="10"/>
        <color theme="5" tint="-0.249977111117893"/>
        <rFont val="Arial"/>
        <family val="2"/>
      </rPr>
      <t>## Risque circulation véhicules et piétons:</t>
    </r>
    <r>
      <rPr>
        <sz val="10"/>
        <color theme="1"/>
        <rFont val="Arial"/>
        <family val="2"/>
      </rPr>
      <t xml:space="preserve"> (circulation internes entreprise)
Conditions de circulation (les salariés doivent être formés à la sécurité relative aux conditions de circulation pour avoir connaissance des règles de circulation des véhicules sur les lieux de travail, des issues et dégagements de secours et des consignes d’évacuation)
Circulation des piétons et des véhicules (les lieux de travail intérieurs et extérieurs sont aménagés de telle façon que la circulation des piétons et des véhicules puisse se faire de manière sûre)
Portes et portails (les portes et portails doivent notamment posséder des panneaux transparents. Pour ceux qui sont coulissants, ils doivent être dotés d’un système de sécurité leur évitant de sortir de leur rail et de tomber)
Équipements de travails mobiles (l’employeur établit des règles de circulation lorsqu’un des équipements de travail mobiles évolue dans une zone de travail)</t>
    </r>
  </si>
  <si>
    <t>Art R 4141-11 et Art 4141-12 du code du travail
Art R 4224-3 du code du travail
Art 4224-9 à 13 du code du travail
Art 4323-50 à R 4323-52 du code du travail</t>
  </si>
  <si>
    <t>Des 1/4 sécurités sont effectuées.
.
Plan de circulation.
Des consignes de circulation sont   communiquées au personnel.
Des consignes de circulation sont faites</t>
  </si>
  <si>
    <t xml:space="preserve"> caissons de rétention</t>
  </si>
  <si>
    <t>R1.15</t>
  </si>
  <si>
    <r>
      <rPr>
        <b/>
        <sz val="10"/>
        <color theme="5" tint="-0.249977111117893"/>
        <rFont val="Arial"/>
        <family val="2"/>
      </rPr>
      <t>## Risque chimique dont CMR:</t>
    </r>
    <r>
      <rPr>
        <sz val="10"/>
        <color theme="1"/>
        <rFont val="Arial"/>
        <family val="2"/>
      </rPr>
      <t xml:space="preserve">
Évaluation des risques 
Mesures et moyens de prévention (l’employeur supprime ou réduit au minimum le risque d’exposition à des agents chimiques dangereux ACD. Lorsque la suppression est impossible, l’employeur doit au minimum substituer l’ACD par un autre agent non dangereux ou moins dangereux)
Information et formation des travailleurs (les salariés doivent être informés sur les agents chimiques dangereux qui se trouvent sur le lieu de travail, avoir accès aux fiches de données de sécurité et recevoir une formation sur les précautions à prendre)
Étiquetage et emballage
Suivi des travailleurs, surveillance médicale et fiches d’exposition
Contrôle de l’exposition
Fiche de données de sécurité
Risque CMR (agents cancérogènes, mutagènes et toxiques pour la reproduction)
Évaluation des risques (l’employeur évalue la nature, le degré et la durée de l’exposition des salariés pour définir les mesures de prévention à prendre)
Mesures et moyens de prévention (l’employeur doit réduire l’utilisation de produits CMR en les remplaçant par une ou des substances pas, ou moins dangereuses. L’employeur consigne les résultats dans le document unique d’évaluation des risques)
Contrôle de l’exposition
Information et formation des travailleurs (l’employeur organise avec le CHSCT ou les délégués du personnel et le médecin du travail, l’information et la formation à la sécurité des salariés susceptibles d’être exposés à des agents CMR)
Mesures en cas d’accident
Risque d’exposition à l’amiante
Règles particulières à certains agents chimiques dangereux</t>
    </r>
  </si>
  <si>
    <t>Art  R 4412-5 à R 4412-10 du code du travail
Art  R 4412-11 à R 4412-21 du code du travail
Art 4412-38 et 39 du code du travail
Art R 4411-69 à R 4411-72
Art R 4412-40 à 58 
Art R 4412-27 à 31
Art R 4411-73
Art R 4412-61 à R 4412-65 du code du travail
Art  R4412-66 à R 4412-75 du code du travail
Art 4412-76 à R 4412-82
Art R 4412-86 à R 4412-93 du code du travail
Art 4412-83 à 85
Art R 4412-94 à R 4412-148 
Art R 4412-149 à R 4412-164 du code du travail</t>
  </si>
  <si>
    <t>Le document unique prend en compte le risque chimique.
Étant donnée les produits utilisés qui sont des produits de base ils ne peuvent être substitués.
Certains produits CMR ont été substitués
Le document unique prend en compte le risque chimique.
Sensibilisation/formation du personnel.
Les produits chimiques stockés sont étiquetés et placés sur rétention.
Les visites médicales sont réalisées selon le planning établi avec la médecine de travail.
Les FDS sont disponibles. 
Mise à disposition du personnel : gant et masque à poussière.</t>
  </si>
  <si>
    <t>ménage en cours</t>
  </si>
  <si>
    <t>R1.16</t>
  </si>
  <si>
    <r>
      <rPr>
        <b/>
        <sz val="10"/>
        <color theme="5" tint="-0.249977111117893"/>
        <rFont val="Arial"/>
        <family val="2"/>
      </rPr>
      <t>## Risque biologique:</t>
    </r>
    <r>
      <rPr>
        <sz val="10"/>
        <color theme="1"/>
        <rFont val="Arial"/>
        <family val="2"/>
      </rPr>
      <t xml:space="preserve">
Prévention des risques biologiques
L’employeur prend des mesures de prévention visant à supprimer ou à réduire au minimum les risques résultant de l’exposition aux agents biologiques.
L’employeur :
- détermine la nature, la durée et les conditions de l’exposition des travailleurs.
- informe les salariés, le CSE, les délégués du personnel et le médecin du travail sans délai de tout accident ou incident susceptible de provoquer une infection ou une maladie grave.
Surveillance médicale (les salariés exposés au risque biologique sont soumis à une surveillance médicale renforcée : la fiche médicale d’aptitude est renouvelée au moins tous les ans</t>
    </r>
  </si>
  <si>
    <t>Art 4421-1 à R 4427-5
Art R 4422-1
Art R 4423-1
Art R 4424-1 à R 4424-10
Art  R 4425-1 à R 4425-7
Art R 4426-1 à R 4426-13
Art R 4426-5</t>
  </si>
  <si>
    <t>La légionellose ou COVID sont pris prise en compte dans le DU</t>
  </si>
  <si>
    <t>R1.17</t>
  </si>
  <si>
    <r>
      <rPr>
        <b/>
        <sz val="10"/>
        <color theme="5" tint="-0.249977111117893"/>
        <rFont val="Arial"/>
        <family val="2"/>
      </rPr>
      <t>## Risques d’incendie:</t>
    </r>
    <r>
      <rPr>
        <sz val="10"/>
        <color theme="1"/>
        <rFont val="Arial"/>
        <family val="2"/>
      </rPr>
      <t xml:space="preserve">
Risques d’incendies, d’explosion et évacuation.
Présence de moyens d’extinctions.
Dégagements (portes, couloirs, escaliers,..)
Locaux de travail : nombre et largeur des dégagements
Au-delà des cinq cents premières personnes :
Le nombre minimum de dégagements doit être augmenté d’une unité par 500 personnes ou fraction de 500 personnes
La largeur totale des dégagements doit être augmentée de 0,50 m par 100 personnes ou fraction de 100 personnes
La largeur de tout dégagement faisant partie des dégagements réglementaires ne doit jamais être inférieure à 0,80 mètre.
Emploi et stockage de matières explosives et inflammables 
Moyens de prévention et de lutte contre l’incendie
Prévention des explosions</t>
    </r>
  </si>
  <si>
    <t>Art  R 4227-1 à R 4227-57 du code du travail
Art R 4227-28 à 33
Art R  4227-29
Art R 4227-4 à R 4227-14
Art  R 4227-15 à R 4227-20
Art R 4216-21 à R 4216-23
Art R 4227-28 à R 4227-41
Art R 4227-42 à R 4227-54</t>
  </si>
  <si>
    <t>Formations Incendie (manipulation extincteurs, évacuation) 
Affichage du plan d’évacuation.
Les extincteurs sont placés en fonction des locaux.
Registre de sécurité. 
Portes, couloir, escalier et circulation du bâtiment ou se trouve les bureaux sont conformes.
Existence d' un DRPE (Document relatif à la protection contre les explosions)</t>
  </si>
  <si>
    <t>R1.18</t>
  </si>
  <si>
    <r>
      <rPr>
        <b/>
        <sz val="10"/>
        <color theme="5" tint="-0.249977111117893"/>
        <rFont val="Arial"/>
        <family val="2"/>
      </rPr>
      <t>## Risques liés à l’intervention d’entreprises extérieures:</t>
    </r>
    <r>
      <rPr>
        <sz val="10"/>
        <color theme="1"/>
        <rFont val="Arial"/>
        <family val="2"/>
      </rPr>
      <t xml:space="preserve">
Réunion et visites préalables
Plan de prévention
Information du personnel
Permis Feu</t>
    </r>
  </si>
  <si>
    <t>Art. R. 4512-6 et Suivants
Art. R. 4511-1 et suivants</t>
  </si>
  <si>
    <t>Existence de PPR ou permis feu
Absence de PPR avec les enterprises prestataires des déchèteries.</t>
  </si>
  <si>
    <t>R1.19</t>
  </si>
  <si>
    <r>
      <rPr>
        <b/>
        <sz val="10"/>
        <color theme="5" tint="-0.249977111117893"/>
        <rFont val="Arial"/>
        <family val="2"/>
      </rPr>
      <t>## Risque routier:</t>
    </r>
    <r>
      <rPr>
        <sz val="10"/>
        <color theme="1"/>
        <rFont val="Arial"/>
        <family val="2"/>
      </rPr>
      <t xml:space="preserve">
Affections médicales incompatibles avec le permis de conduire
Appareil de contrôle dans le domaine des transports par route
Obligation de respecter le code de la route</t>
    </r>
  </si>
  <si>
    <t>Arrêté du  31 août 2010 modifiant l’arrêté du 21 décembre 2005
Réglementation CEE n°3821/85 du conseil du  20 décembre 1985 modifié
Art.L 121-1 du code de la route</t>
  </si>
  <si>
    <t>Pour les camions Poids lourd. Exigence respectée. 
Point stipulé dans le contrat de travail.
Sensibilisation par 1/4H sécurités et par affichage dans le réfectoire.
Dans le cadre des formations sécurité internes, le risque routier est pris en compte.
formation FCO - FIMO</t>
  </si>
  <si>
    <t>R1.20</t>
  </si>
  <si>
    <r>
      <rPr>
        <b/>
        <sz val="10"/>
        <color theme="5" tint="-0.249977111117893"/>
        <rFont val="Arial"/>
        <family val="2"/>
      </rPr>
      <t>## Risque déplacement en mission:</t>
    </r>
    <r>
      <rPr>
        <sz val="10"/>
        <color theme="1"/>
        <rFont val="Arial"/>
        <family val="2"/>
      </rPr>
      <t xml:space="preserve">
Les accidents routiers survenus en mission sont des accidents de travail : « est considéré comme accident de travail, quelle qu'en soit la cause, l'accident survenu par le fait ou à l'occasion du travail, qu'il se passe sur le lieu du travail habituel ou non, ou pendant le déplacement nécessaire à l'exécution de ce travail ».</t>
    </r>
  </si>
  <si>
    <t>Art. L411-1 du code de la sécurité Sociale</t>
  </si>
  <si>
    <t>Formation sécurité, information des procédures de déplacements.</t>
  </si>
  <si>
    <t>R1.21</t>
  </si>
  <si>
    <r>
      <rPr>
        <b/>
        <sz val="10"/>
        <color theme="5" tint="-0.249977111117893"/>
        <rFont val="Arial"/>
        <family val="2"/>
      </rPr>
      <t>## Risque Psychosociaux:</t>
    </r>
    <r>
      <rPr>
        <sz val="10"/>
        <color theme="1"/>
        <rFont val="Arial"/>
        <family val="2"/>
      </rPr>
      <t xml:space="preserve">
Protection de la santé mentale des salariés (l’employeur prend les mesures pour assurer la sécurité et protéger la santé physique et mentale de ses salariés
Politique européenne de prévention
Reconnaissance nationale du stress au travail
Le harcèlement moral. 
Le code du travail stipule que « aucun salarié ne doit subir les agissements répétés de harcèlement moral qui ont pour objet ou pour effet une dégradation de ses conditions de travail susceptible de porter atteinte à ses droits et à sa dignité, d’altérer sa santé physique ou mentale ou de compromettre son avenir professionnel »</t>
    </r>
  </si>
  <si>
    <t>Art. L 4121-1 à 3(Adapter le travail à l’homme)
Art R 4121-1 à 4
Accord européen du 8 octobre 2004
Accord national interprofessionnel du 2 juillet 2008 étendu par arrêté du 23 avril 2009
Art. 1152-1 et Suivants.</t>
  </si>
  <si>
    <t>Le document unique prend en compte l’analyse des risques psychosociaux
Des accords de branche et de groupe ont été signés
une sensibilisation des cadres a été effectuée un processus interne avec des règles a été mis en place 
Affichage des règles au RI</t>
  </si>
  <si>
    <t>R1.22</t>
  </si>
  <si>
    <r>
      <rPr>
        <b/>
        <sz val="10"/>
        <color theme="5" tint="-0.249977111117893"/>
        <rFont val="Arial"/>
        <family val="2"/>
      </rPr>
      <t>## Les risques liés aux addictions:</t>
    </r>
    <r>
      <rPr>
        <sz val="10"/>
        <color theme="1"/>
        <rFont val="Arial"/>
        <family val="2"/>
      </rPr>
      <t xml:space="preserve">
Les outils réglementaires à sa disposition pour prévenir les risques liés aux consommations occasionnelles (alcool, cannabis…) ou aux conduites addictives sont :
- Le règlement intérieur, ne pouvant aborder que les points relatifs à l’hygiène et la sécurité et à la discipline (article L. 1321-1 du Code du travail)
les interdictions réglementaires de consommation :
Pour l’alcool, interdiction d’introduire, de distribuer des boissons alcooliques, ou de laisser entrer ou séjourner des personnes en état d’ivresse sur le lieu du travail (articles R. 4228-20 et 4228-21 du Code du travail)
Pour les stupéfiants (cannabis, cocaïne…), interdiction générale de consommation (article L. 3421-1 du Code de la santé publique)
Pour le tabac, interdiction de fumer  et de vapoter sur les lieux de travail (articles R. 3511-1 à R. 3511-14 du Code de la santé publique)</t>
    </r>
  </si>
  <si>
    <t>Art L. 1321-1 
Art. R. 4228-20 et 4228-21
Art L. 1321-1 
Art. R. 3511-1 à R. 3511-14</t>
  </si>
  <si>
    <t>plan de prévention des addictions
des règles ont été écrites concernant les interdictions réglementaires de consommation de drogues et alcool sur le lieu de travail et d’être en état d’ivresse ou sous effets de drogues ou médicaments à effet secondaire similaires.
de consommer des stupéfiants (cannabis, cocaïne
Affichage dans les lieux de travail.
Déchèterie : 1 cas actuellement signalé et suivi.
Tolérence zéro et sensibilisation ainsi que des controles sont organisés en cas de suspission.</t>
  </si>
  <si>
    <t>F1.1</t>
  </si>
  <si>
    <r>
      <rPr>
        <b/>
        <sz val="10"/>
        <color rgb="FFBE5014"/>
        <rFont val="Arial"/>
      </rPr>
      <t xml:space="preserve">## La formation générale à la sécurité dans l’entreprise:
</t>
    </r>
    <r>
      <rPr>
        <sz val="10"/>
        <color rgb="FF000000"/>
        <rFont val="Arial"/>
      </rPr>
      <t>«L'employeur organise une formation pratique et appropriée à la sécurité au bénéfice :
Des travailleurs qu'il embauche ;
Des travailleurs qui changent de poste de travail ou de technique ;
Des salariés temporaires et d’entreprise extérieure » ;
Tout salarié reprenant une activité après un arrêt de travail d’au moins 21 Jours.
«L'étendue de l'obligation d'information et de formation à la sécurité varie selon la taille de l'établissement, la nature de son activité, le caractère des risques qui y sont constatés et le type d'emploi des travailleurs»
«Les salariés titulaires d'un contrat de travail à durée déterminée et les salariés temporaires affectés à des postes de travail présentant des risques particuliers pour leur santé ou leur sécurité bénéficient d'une formation renforcée à la sécurité ainsi que d'un accueil et d'une information adaptés dans l'entreprise dans laquelle ils sont employés»</t>
    </r>
  </si>
  <si>
    <t>Art. L4141-1 
Art L. 4141-3 du Code du travail
Article L. 4154-2 du Code du travail.
Art R4121-1 et 2
Art R 4412-38
Art R 4512-6 et 4512-16</t>
  </si>
  <si>
    <t>L’accueil nouveau arrivant comprend la formation et sensibilisation sécurité à l’embauche.
Des formations pour les salariés sont planifiées dans le plan de formation prévisionnel ;
Des recyclages de formation au savoirs maitriser de sécurité sont réalisés tous les 3 ans
Une formation sécurité est dispensée aux nouveaux ripeurs et chauffeur. Une période de tutorat est prévue.
Un tutorat est fait au niveau du service collecte des bacs mais il n'y a pas de fiche d'accueil nouvel arrivant</t>
  </si>
  <si>
    <t>F1.2</t>
  </si>
  <si>
    <r>
      <rPr>
        <b/>
        <sz val="10"/>
        <color theme="5" tint="-0.249977111117893"/>
        <rFont val="Arial"/>
        <family val="2"/>
      </rPr>
      <t xml:space="preserve">## Accueil des intérimaires EPI </t>
    </r>
    <r>
      <rPr>
        <sz val="10"/>
        <color theme="1"/>
        <rFont val="Arial"/>
        <family val="2"/>
      </rPr>
      <t>: fourniture obligatoire des EPI (sauf si accord)</t>
    </r>
  </si>
  <si>
    <t>Art  L 1251-23</t>
  </si>
  <si>
    <t>Il existe des accords-cadres sur la fourniture des EPI.
Les EPI fournis aux intérimaires sont les mêmes que les salariés</t>
  </si>
  <si>
    <t>F1.3</t>
  </si>
  <si>
    <r>
      <rPr>
        <b/>
        <sz val="10"/>
        <color theme="5" tint="-0.249977111117893"/>
        <rFont val="Arial"/>
        <family val="2"/>
      </rPr>
      <t>## Accueil des intérimaires formation sécurité</t>
    </r>
    <r>
      <rPr>
        <sz val="10"/>
        <color theme="1"/>
        <rFont val="Arial"/>
        <family val="2"/>
      </rPr>
      <t>: formation pratique et appropriée en matière de sécurité</t>
    </r>
  </si>
  <si>
    <t>Art  L 4142-1 du code du travail</t>
  </si>
  <si>
    <t xml:space="preserve">Accueil sur le site et sur le chantier
un test préalable est réalisé par l’ETT.
Une formation sécurité est dispensée aux intérimaires. Une période de tutorat est prévue.
</t>
  </si>
  <si>
    <t>F1.4</t>
  </si>
  <si>
    <r>
      <rPr>
        <b/>
        <sz val="10"/>
        <color theme="5" tint="-0.249977111117893"/>
        <rFont val="Arial"/>
        <family val="2"/>
      </rPr>
      <t>## Accueil des intérimaires visite médicale</t>
    </r>
    <r>
      <rPr>
        <sz val="10"/>
        <color theme="1"/>
        <rFont val="Arial"/>
        <family val="2"/>
      </rPr>
      <t> : visite médicale pour s’assurer l’aptitude au poste</t>
    </r>
  </si>
  <si>
    <t>Art R 4624-10 du code du travail</t>
  </si>
  <si>
    <t>L’ETT réalise cette visite médicale</t>
  </si>
  <si>
    <t>F1.5</t>
  </si>
  <si>
    <r>
      <rPr>
        <b/>
        <sz val="10"/>
        <color rgb="FFBE5014"/>
        <rFont val="Arial"/>
      </rPr>
      <t>## Accueil des intérimaires</t>
    </r>
    <r>
      <rPr>
        <sz val="10"/>
        <color rgb="FF000000"/>
        <rFont val="Arial"/>
      </rPr>
      <t xml:space="preserve"> </t>
    </r>
    <r>
      <rPr>
        <b/>
        <sz val="10"/>
        <color rgb="FFBE5020"/>
        <rFont val="Arial"/>
      </rPr>
      <t xml:space="preserve">le jour de l’embauche, accueil sécurité spécifique avec, notamment :
</t>
    </r>
    <r>
      <rPr>
        <sz val="10"/>
        <color rgb="FF000000"/>
        <rFont val="Arial"/>
      </rPr>
      <t>indiquer les règles de circulation des véhicules et des engins
indiquer les chemins d’accès aux lieux de travail
préciser les issues de secours</t>
    </r>
  </si>
  <si>
    <t>Art R4141-11 et R4141-12 du code du travail</t>
  </si>
  <si>
    <t>Accueil sur le site et sur le chantier
un test préalable est réalisé par l’ETT</t>
  </si>
  <si>
    <t>F1.6</t>
  </si>
  <si>
    <r>
      <rPr>
        <b/>
        <sz val="10"/>
        <color rgb="FFBE5014"/>
        <rFont val="Arial"/>
      </rPr>
      <t>## Accueil des intérimaires</t>
    </r>
    <r>
      <rPr>
        <sz val="10"/>
        <color rgb="FF000000"/>
        <rFont val="Arial"/>
      </rPr>
      <t> </t>
    </r>
    <r>
      <rPr>
        <b/>
        <sz val="10"/>
        <color rgb="FFBE5020"/>
        <rFont val="Arial"/>
      </rPr>
      <t xml:space="preserve">dans les premiers jours de l’embauche, formation sécurité avec, notamment :
</t>
    </r>
    <r>
      <rPr>
        <sz val="10"/>
        <color rgb="FF000000"/>
        <rFont val="Arial"/>
      </rPr>
      <t>Enseigner les gestes les plus sûrs
Expliquer les modes opératoires habituels de l’entreprise
Montrer l’utilisation des équipements de protections collectives
Remettre le « paquetage » d’EPI » approprié
Fournir les équipements de travail nécessaires et appropriés</t>
    </r>
  </si>
  <si>
    <t>Art R 4141-13 à R 4141-12 du code du travail</t>
  </si>
  <si>
    <t>Procédure d'accueil des intérimaires avec la fourniture des EPI.</t>
  </si>
  <si>
    <t>F1.7</t>
  </si>
  <si>
    <r>
      <rPr>
        <b/>
        <sz val="10"/>
        <color theme="5" tint="-0.249977111117893"/>
        <rFont val="Arial"/>
        <family val="2"/>
      </rPr>
      <t>## Accueil des intérimaires mensuel</t>
    </r>
    <r>
      <rPr>
        <sz val="10"/>
        <color theme="1"/>
        <rFont val="Arial"/>
        <family val="2"/>
      </rPr>
      <t> : dans le mois qui suit l’embauche, formation relative aux mesures à prendre en cas d’accident</t>
    </r>
  </si>
  <si>
    <t>Art 4141-17 à R 4141-20 du code du travail</t>
  </si>
  <si>
    <t>Formation des intérimaires après 1 mois</t>
  </si>
  <si>
    <t>F1.8</t>
  </si>
  <si>
    <r>
      <rPr>
        <b/>
        <sz val="10"/>
        <color rgb="FFBE5014"/>
        <rFont val="Arial"/>
      </rPr>
      <t>## Amiante</t>
    </r>
    <r>
      <rPr>
        <b/>
        <sz val="10"/>
        <color rgb="FFBE5020"/>
        <rFont val="Arial"/>
      </rPr>
      <t xml:space="preserve"> pour personnel exposé au risque d’amiante : </t>
    </r>
    <r>
      <rPr>
        <sz val="10"/>
        <color rgb="FF000000"/>
        <rFont val="Arial"/>
      </rPr>
      <t>lors d’activités susceptibles d’émettre des fibres d’amiante : initiale et recyclage</t>
    </r>
  </si>
  <si>
    <t>Art  R4412-114 à 139</t>
  </si>
  <si>
    <t>Formation amiante.
En déchèterie : La manipulation d'amiante est interdite. Une procédure existe avec un prestataire atitré pour gérer cette problématique.
Un affichage de produit interdit est présent notament concernant les double vitraux avant 1997.</t>
  </si>
  <si>
    <t>F1.9</t>
  </si>
  <si>
    <r>
      <rPr>
        <b/>
        <sz val="10"/>
        <color theme="5" tint="-0.249977111117893"/>
        <rFont val="Arial"/>
        <family val="2"/>
      </rPr>
      <t>## Ascenseurs:</t>
    </r>
    <r>
      <rPr>
        <sz val="10"/>
        <color theme="1"/>
        <rFont val="Arial"/>
        <family val="2"/>
      </rPr>
      <t xml:space="preserve"> pour travailleurs effectuant des travaux de vérification d’entretien, de réparation ou de transformation sur les ascenseurs, les escaliers mécaniques, les trottoirs roulants, …: initiale</t>
    </r>
  </si>
  <si>
    <t>Décret 2008-1335 du 15/12/08</t>
  </si>
  <si>
    <t>Formation approprié au travail sur les ascenseurs.</t>
  </si>
  <si>
    <t>F1.10</t>
  </si>
  <si>
    <r>
      <rPr>
        <b/>
        <sz val="10"/>
        <color theme="5" tint="-0.249977111117893"/>
        <rFont val="Arial"/>
        <family val="2"/>
      </rPr>
      <t>## ATEX</t>
    </r>
    <r>
      <rPr>
        <sz val="10"/>
        <color theme="1"/>
        <rFont val="Arial"/>
        <family val="2"/>
      </rPr>
      <t> : pour employeur, chef établissement, personnel d’encadrement, tout salarié intervenant en zone ATEX : initiale</t>
    </r>
  </si>
  <si>
    <t>Art R 4227-49
Arrêté du 08/07/03
Décret 2002-1553 du 24/12/02</t>
  </si>
  <si>
    <t>La formation interne ATEX Initial a été effectuée en janvier 2013
Le plan de formation prévisionnel prend en compte cette formation.</t>
  </si>
  <si>
    <t>F1.11</t>
  </si>
  <si>
    <r>
      <rPr>
        <b/>
        <sz val="10"/>
        <color theme="5" tint="-0.249977111117893"/>
        <rFont val="Arial"/>
        <family val="2"/>
      </rPr>
      <t>## Bruit</t>
    </r>
    <r>
      <rPr>
        <sz val="10"/>
        <color theme="1"/>
        <rFont val="Arial"/>
        <family val="2"/>
      </rPr>
      <t> : pour salariés exposés à un niveau sonore supérieur ou égal à 80 dB quand la pression acoustique de crête dépasse 135 dB= formation aux risques lié à l’exposition au bruit : initiale</t>
    </r>
  </si>
  <si>
    <t>Art R 4436-1</t>
  </si>
  <si>
    <t>Le document unique prend en compte le risque lié au bruit du marteau piqueur et des engins de chantier.
.
des protections moulées  sont à disposition du personnel, ils sont renouvelé à chaque fois que nécessaire.</t>
  </si>
  <si>
    <t>F1.12</t>
  </si>
  <si>
    <r>
      <rPr>
        <b/>
        <sz val="10"/>
        <color theme="5" tint="-0.249977111117893"/>
        <rFont val="Arial"/>
        <family val="2"/>
      </rPr>
      <t>## Écran de visualisation</t>
    </r>
    <r>
      <rPr>
        <sz val="10"/>
        <color theme="1"/>
        <rFont val="Arial"/>
        <family val="2"/>
      </rPr>
      <t> : Information et formation pour tout personnel travaillant sur un écran de visualisation</t>
    </r>
  </si>
  <si>
    <t>Décret du 14/05/91
Art R 4542-16</t>
  </si>
  <si>
    <t>Attestations de formation au travail sur écran</t>
  </si>
  <si>
    <t>F1.13</t>
  </si>
  <si>
    <r>
      <rPr>
        <b/>
        <sz val="10"/>
        <color theme="5" tint="-0.249977111117893"/>
        <rFont val="Arial"/>
        <family val="2"/>
      </rPr>
      <t>## Équipements sous pression de vapeur</t>
    </r>
    <r>
      <rPr>
        <sz val="10"/>
        <color theme="1"/>
        <rFont val="Arial"/>
        <family val="2"/>
      </rPr>
      <t xml:space="preserve"> : 
Les consignes de sécurité et d'exploitation sont portées à la connaissance du personnel d'exploitation. Elles sont régulièrement mises à jour. </t>
    </r>
  </si>
  <si>
    <t>Arrêté du 3 août 2018</t>
  </si>
  <si>
    <t>Existence et mise en œuvre de consignes d'exploitation</t>
  </si>
  <si>
    <t>F1.14</t>
  </si>
  <si>
    <r>
      <rPr>
        <b/>
        <sz val="10"/>
        <color theme="5" tint="-0.249977111117893"/>
        <rFont val="Arial"/>
        <family val="2"/>
      </rPr>
      <t>## Équipements de travail</t>
    </r>
    <r>
      <rPr>
        <sz val="10"/>
        <color theme="1"/>
        <rFont val="Arial"/>
        <family val="2"/>
      </rPr>
      <t xml:space="preserve"> (machines): pour personnel chargé de la maintenance, de la mise en œuvre et de la conduite des machines= formation à la mise en œuvre et maintenance des équipements de travail-machine : initiale</t>
    </r>
  </si>
  <si>
    <t>Art R4323-3et 4
Art R 4323-17</t>
  </si>
  <si>
    <t>Sensibilisation à utilisation d’outillage et machine électroportatifs ou fixes.</t>
  </si>
  <si>
    <t>F1.15</t>
  </si>
  <si>
    <r>
      <rPr>
        <b/>
        <sz val="10"/>
        <color theme="5" tint="-0.249977111117893"/>
        <rFont val="Arial"/>
        <family val="2"/>
      </rPr>
      <t>## Appareils de levage</t>
    </r>
    <r>
      <rPr>
        <sz val="10"/>
        <color theme="1"/>
        <rFont val="Arial"/>
        <family val="2"/>
      </rPr>
      <t>: pour personnel chargé de la conduit des équipements de travail mobiles automoteurs= formation conduite en sécurité: initiale et actualisation tous les 5 ans pour les chariots, PEMP, grues mobiles, grues auxiliaires et tous les 10 ans pour les engins de chantier</t>
    </r>
  </si>
  <si>
    <t>Art R 4323-55 et 56
Arrêté du 02/12/98
Voir recommandations CNAM R 372M, R 377 M, R 383 M, R 386, R 389, R 390</t>
  </si>
  <si>
    <t>Des formation CACES ou formation à la conduite sont organisées.
A l'heure actuelle, une formation est dispensée en interne pour le service valorisation des déchets mais non respectueuse des recommandations.</t>
  </si>
  <si>
    <t>F1.16</t>
  </si>
  <si>
    <r>
      <rPr>
        <b/>
        <sz val="10"/>
        <color theme="5" tint="-0.249977111117893"/>
        <rFont val="Arial"/>
        <family val="2"/>
      </rPr>
      <t>## Échafaudages</t>
    </r>
    <r>
      <rPr>
        <sz val="10"/>
        <color theme="1"/>
        <rFont val="Arial"/>
        <family val="2"/>
      </rPr>
      <t> : pour monteurs et démonteurs d’échafaudage : initiale</t>
    </r>
  </si>
  <si>
    <t>Art R 4323-69 et R 4323-3
Recommandation CNAM 408</t>
  </si>
  <si>
    <t>Attestations de formation au Montage/Démontage d'échafaudage</t>
  </si>
  <si>
    <t>F1.17</t>
  </si>
  <si>
    <r>
      <rPr>
        <b/>
        <sz val="10"/>
        <color theme="5" tint="-0.249977111117893"/>
        <rFont val="Arial"/>
        <family val="2"/>
      </rPr>
      <t>## Équipements de protection individuelle (EPI)</t>
    </r>
    <r>
      <rPr>
        <sz val="10"/>
        <color theme="1"/>
        <rFont val="Arial"/>
        <family val="2"/>
      </rPr>
      <t> : pour tous les salariés devant utiliser un EPI et tout personnel pouvant exercer son activité professionnelle en hauteur = formation à l’utilisation des EPI : avant utilisation</t>
    </r>
  </si>
  <si>
    <t>Art R 4323-104 et 106</t>
  </si>
  <si>
    <t>Formations ou sensibilisation à l’utilisation des EPI.</t>
  </si>
  <si>
    <t>F1.18</t>
  </si>
  <si>
    <r>
      <rPr>
        <b/>
        <sz val="10"/>
        <color theme="5" tint="-0.249977111117893"/>
        <rFont val="Arial"/>
        <family val="2"/>
      </rPr>
      <t>## Habilitation électrique:</t>
    </r>
    <r>
      <rPr>
        <sz val="10"/>
        <color theme="1"/>
        <rFont val="Arial"/>
        <family val="2"/>
      </rPr>
      <t xml:space="preserve"> 
-pour personnel d’encadrement de travaux électriques ou non électrique dans un environnement électrique
-pour personnel utilisant des installations électriques, personnel effectuant des travaux d’ordre non électrique en environnement électrique
-pour personnel effectuant des interventions ou des travaux hors tensions sur des installations basse et haute tension
-pour personnel réalisant des opérations électriques, même élémentaires, tels que raccordement, remplacement ou réarmement
Formation initiale ensuite tous les 3 ans</t>
    </r>
  </si>
  <si>
    <t>Décret 88-1056 du 14/11/88
c. du 06/02/89
Art R 4544-9 et 10
Publication UTE C 18-510
Norme NF C 18-510
Décret 2010-1018 du 30/08/10
Décret 2010-1118 du 22/09/10</t>
  </si>
  <si>
    <t>Pas de listing des personnes habilitées car pas de besoin réel. Mais 2 personnes dont la Responsable du service déchèterie sont formées niveau BS-BE Manœuvre en cas de besoin d'intervention rapide.</t>
  </si>
  <si>
    <t>F1.19</t>
  </si>
  <si>
    <r>
      <rPr>
        <b/>
        <sz val="10"/>
        <color theme="5" tint="-0.249977111117893"/>
        <rFont val="Arial"/>
        <family val="2"/>
      </rPr>
      <t>## Incendie</t>
    </r>
    <r>
      <rPr>
        <sz val="10"/>
        <color theme="1"/>
        <rFont val="Arial"/>
        <family val="2"/>
      </rPr>
      <t> : entrainement à la lutte contre l’incendie : tous les 6 mois</t>
    </r>
  </si>
  <si>
    <t>Art R4227-28
Art R 4227-38 et 39</t>
  </si>
  <si>
    <t>Registre de sécurité avec les test d'évacuation.
Service Déchèterie : Des formations sont organisées.</t>
  </si>
  <si>
    <t>F1.20</t>
  </si>
  <si>
    <r>
      <rPr>
        <b/>
        <sz val="10"/>
        <color rgb="FFBE5014"/>
        <rFont val="Arial"/>
      </rPr>
      <t>## Légionellose</t>
    </r>
    <r>
      <rPr>
        <sz val="10"/>
        <color rgb="FF000000"/>
        <rFont val="Arial"/>
      </rPr>
      <t> </t>
    </r>
    <r>
      <rPr>
        <b/>
        <sz val="10"/>
        <color rgb="FFBE5020"/>
        <rFont val="Arial"/>
      </rPr>
      <t xml:space="preserve">pour gestionnaires de réseaux d’air et d’eau de tout type d’établissement :
</t>
    </r>
    <r>
      <rPr>
        <sz val="10"/>
        <color rgb="FF000000"/>
        <rFont val="Arial"/>
      </rPr>
      <t>- Tours aéroréfrigérantes (ICPE 2921)
- ECS dans ERP : Surveillance température + analyses annuelles + carnet sanitaire + consignes de purge
Plan d’entretien préventif, incluant nettoyage et désinfection réguliers, afin de maintenir la concentration de légionelles dans l’eau en deçà de 1 000 UFC/L.</t>
    </r>
  </si>
  <si>
    <t>Arrêté du 1er février 2010</t>
  </si>
  <si>
    <t>Plan d’entretien/désinfection + actions correctives + maintien &lt; 1 000 UFC/L
Relevés des températures
Résultats des analyse de légionelles
Carnet sanitaire 
Consignes de purge</t>
  </si>
  <si>
    <t>F1.21</t>
  </si>
  <si>
    <r>
      <rPr>
        <b/>
        <sz val="10"/>
        <color theme="5" tint="-0.249977111117893"/>
        <rFont val="Arial"/>
        <family val="2"/>
      </rPr>
      <t>## Manutention des charges</t>
    </r>
    <r>
      <rPr>
        <sz val="10"/>
        <color theme="1"/>
        <rFont val="Arial"/>
        <family val="2"/>
      </rPr>
      <t> : pour travailleurs dont l’activité comporte des manutentions manuelles de charges= formation manutention manuelle (gestes et postures) : initiale</t>
    </r>
  </si>
  <si>
    <t>Art R 4541-8</t>
  </si>
  <si>
    <t xml:space="preserve">Formation Gestes et Postures
</t>
  </si>
  <si>
    <t>F1.22</t>
  </si>
  <si>
    <r>
      <rPr>
        <b/>
        <sz val="10"/>
        <color theme="5" tint="-0.249977111117893"/>
        <rFont val="Arial"/>
        <family val="2"/>
      </rPr>
      <t>## Radioprotection</t>
    </r>
    <r>
      <rPr>
        <sz val="10"/>
        <color theme="1"/>
        <rFont val="Arial"/>
        <family val="2"/>
      </rPr>
      <t> : 
-pour personne compétente en radioprotection : initiale puis tous les 5  ans
-pour travailleurs susceptibles d’intervenir en zone surveillée, contrôlée ou d’être exposés à des rayonnements naturels significatifs : au moins 1X tous les 3 ans</t>
    </r>
  </si>
  <si>
    <t>Art R 4451-103 à 109
Art R 4451-47 à 50
Arrêté du 26/10 modifié par Arrêté du 13/01/06 et par Arrêté du 21/12/07</t>
  </si>
  <si>
    <t>Formation à la radioprotection</t>
  </si>
  <si>
    <t>F1.23</t>
  </si>
  <si>
    <r>
      <rPr>
        <b/>
        <sz val="10"/>
        <color theme="5" tint="-0.249977111117893"/>
        <rFont val="Arial"/>
        <family val="2"/>
      </rPr>
      <t xml:space="preserve">## Risque chimique </t>
    </r>
    <r>
      <rPr>
        <sz val="10"/>
        <color theme="1"/>
        <rFont val="Arial"/>
        <family val="2"/>
      </rPr>
      <t>: 
Pour travailleurs manipulant des produits dangereux et salariés d’entreprise d’entreprises extérieures ayant à intervenir dans des usines chimiques, pétrochimiques, raffineries : initiale et renouvellement (lors de changement de poste ou de technique) voir aussi particularités pour entreprises extérieures ayant à intervenir dans des usines chimiques, pétrochimiques</t>
    </r>
  </si>
  <si>
    <t>Décret 2003-1254 du 23/12/03
Art R 4412-38
Art R 4412-87
Art R 4425-1 à 5</t>
  </si>
  <si>
    <t xml:space="preserve">Formation à la prévention des risques chimiques.
</t>
  </si>
  <si>
    <t>F1.24</t>
  </si>
  <si>
    <r>
      <rPr>
        <b/>
        <sz val="10"/>
        <color theme="5" tint="-0.249977111117893"/>
        <rFont val="Arial"/>
        <family val="2"/>
      </rPr>
      <t>## Risque routier</t>
    </r>
    <r>
      <rPr>
        <sz val="10"/>
        <color theme="1"/>
        <rFont val="Arial"/>
        <family val="2"/>
      </rPr>
      <t> : pour employeur, chef établissement personnel d’encadrement, salarié</t>
    </r>
  </si>
  <si>
    <t>Art L 411-1 et 2</t>
  </si>
  <si>
    <t>Le personnel est sensibilisé régulièrement lors des réunions de sensibilisation aux risques routiers, un affichage accompagne cette action</t>
  </si>
  <si>
    <t>F1.25</t>
  </si>
  <si>
    <r>
      <rPr>
        <b/>
        <sz val="10"/>
        <color theme="5" tint="-0.249977111117893"/>
        <rFont val="Arial"/>
        <family val="2"/>
      </rPr>
      <t>## Sauveteur secouriste (SST)</t>
    </r>
    <r>
      <rPr>
        <sz val="10"/>
        <color theme="1"/>
        <rFont val="Arial"/>
        <family val="2"/>
      </rPr>
      <t> : pour personnel volontaire à la fonction de sauveteur secouriste du travail, des établissements ou chantier où sont effectués des travaux dangereux et pour personnel titulaire d’un certificat de sauveteur secouriste : initiale et recyclage tous les 2 ans</t>
    </r>
  </si>
  <si>
    <t>Art R 4224-15
Art R 4141-17
Circulaire 53/2007</t>
  </si>
  <si>
    <t>Formation recyclage SST</t>
  </si>
  <si>
    <t>F1.26</t>
  </si>
  <si>
    <r>
      <rPr>
        <b/>
        <sz val="10"/>
        <color theme="5" tint="-0.249977111117893"/>
        <rFont val="Arial"/>
        <family val="2"/>
      </rPr>
      <t>## Transport de matières dangereuses</t>
    </r>
    <r>
      <rPr>
        <sz val="10"/>
        <color theme="1"/>
        <rFont val="Arial"/>
        <family val="2"/>
      </rPr>
      <t> : pour tout personnel ayant à assurer un transport de matière dangereuse : initiale</t>
    </r>
  </si>
  <si>
    <t>Arrêté du 01/06/01
Arrêté du 29/05/09</t>
  </si>
  <si>
    <t>Formation ADR</t>
  </si>
  <si>
    <t>F1.27</t>
  </si>
  <si>
    <r>
      <rPr>
        <b/>
        <sz val="10"/>
        <color theme="5" tint="-0.249977111117893"/>
        <rFont val="Arial"/>
        <family val="2"/>
      </rPr>
      <t>## Vibrations</t>
    </r>
    <r>
      <rPr>
        <sz val="10"/>
        <color theme="1"/>
        <rFont val="Arial"/>
        <family val="2"/>
      </rPr>
      <t> : pour tout personnel confronté à des vibrations répétées= formation aux risques liés à l’exposition aux vibrations : initiale</t>
    </r>
  </si>
  <si>
    <t>Art R 4447-1</t>
  </si>
  <si>
    <t>Etude d’exposition aux vibration pour le personnel de chantier</t>
  </si>
  <si>
    <t>F1.28</t>
  </si>
  <si>
    <r>
      <rPr>
        <b/>
        <sz val="10"/>
        <color theme="5" tint="-0.249977111117893"/>
        <rFont val="Arial"/>
        <family val="2"/>
      </rPr>
      <t>## Passeport de Prévention</t>
    </r>
    <r>
      <rPr>
        <sz val="10"/>
        <color theme="1"/>
        <rFont val="Arial"/>
        <family val="2"/>
      </rPr>
      <t>: depuis le 1er septembre 2025, chaque formation en santé et sécurité au travail doit être déclarée dans le Passeport de Prévention géré par la Caisse des Dépôts.</t>
    </r>
  </si>
  <si>
    <t>décret n°2022-1712 et décret n°2025-748</t>
  </si>
  <si>
    <t>Vérification de l'enregistrement des formation auprès des OF.
Enregistrement des formation réalisées en interne.</t>
  </si>
  <si>
    <t>VP1.1</t>
  </si>
  <si>
    <r>
      <rPr>
        <b/>
        <sz val="10"/>
        <color rgb="FFBE5014"/>
        <rFont val="Arial"/>
      </rPr>
      <t xml:space="preserve">## Aération et assainissement </t>
    </r>
    <r>
      <rPr>
        <b/>
        <sz val="10"/>
        <color rgb="FFBE5020"/>
        <rFont val="Arial"/>
      </rPr>
      <t>locaux à pollution non spécifique :</t>
    </r>
    <r>
      <rPr>
        <b/>
        <sz val="10"/>
        <color rgb="FFDAA600"/>
        <rFont val="Arial"/>
      </rPr>
      <t xml:space="preserve"> </t>
    </r>
    <r>
      <rPr>
        <sz val="10"/>
        <color rgb="FF000000"/>
        <rFont val="Arial"/>
      </rPr>
      <t>tous les 12 mois</t>
    </r>
  </si>
  <si>
    <t>R. 4212-1 à R. 4212-7
R.4222-20</t>
  </si>
  <si>
    <t>Registre de Sécurité</t>
  </si>
  <si>
    <t>VP1.2</t>
  </si>
  <si>
    <r>
      <rPr>
        <b/>
        <sz val="10"/>
        <color rgb="FFBE5014"/>
        <rFont val="Arial"/>
      </rPr>
      <t>## Aération et assainissement</t>
    </r>
    <r>
      <rPr>
        <sz val="10"/>
        <color rgb="FF000000"/>
        <rFont val="Arial"/>
      </rPr>
      <t> </t>
    </r>
    <r>
      <rPr>
        <b/>
        <sz val="10"/>
        <color rgb="FFBE5020"/>
        <rFont val="Arial"/>
      </rPr>
      <t>locaux à pollution spécifique 
installations sans système de recyclage de l’air :</t>
    </r>
    <r>
      <rPr>
        <sz val="10"/>
        <color rgb="FF000000"/>
        <rFont val="Arial"/>
      </rPr>
      <t xml:space="preserve"> tous les 12 mois</t>
    </r>
  </si>
  <si>
    <t>VP1.3</t>
  </si>
  <si>
    <r>
      <rPr>
        <b/>
        <sz val="10"/>
        <color rgb="FFBE5014"/>
        <rFont val="Arial"/>
      </rPr>
      <t>## Aération et assainissement</t>
    </r>
    <r>
      <rPr>
        <sz val="10"/>
        <color rgb="FF000000"/>
        <rFont val="Arial"/>
      </rPr>
      <t> </t>
    </r>
    <r>
      <rPr>
        <b/>
        <sz val="10"/>
        <color rgb="FFBE5020"/>
        <rFont val="Arial"/>
      </rPr>
      <t>locaux à pollution spécifique installations avec système de recyclage de l’air :</t>
    </r>
    <r>
      <rPr>
        <sz val="10"/>
        <color rgb="FF000000"/>
        <rFont val="Arial"/>
      </rPr>
      <t xml:space="preserve"> tous les 6 mois</t>
    </r>
  </si>
  <si>
    <t>R. 4212-1 à R. 4212-7
R.4222-20</t>
  </si>
  <si>
    <t>VP1.4</t>
  </si>
  <si>
    <r>
      <rPr>
        <b/>
        <sz val="10"/>
        <color rgb="FFBE5014"/>
        <rFont val="Arial"/>
      </rPr>
      <t>## Ambiance de travail</t>
    </r>
    <r>
      <rPr>
        <sz val="10"/>
        <color rgb="FF000000"/>
        <rFont val="Arial"/>
      </rPr>
      <t> </t>
    </r>
    <r>
      <rPr>
        <b/>
        <sz val="10"/>
        <color rgb="FFBE5020"/>
        <rFont val="Arial"/>
      </rPr>
      <t>moyens et dispositifs de signalisation sur les lieux de travail :</t>
    </r>
    <r>
      <rPr>
        <sz val="10"/>
        <color rgb="FF000000"/>
        <rFont val="Arial"/>
      </rPr>
      <t xml:space="preserve"> tous les 6 mois</t>
    </r>
  </si>
  <si>
    <t>Arrêté du 04/11/93</t>
  </si>
  <si>
    <t>Présence d'une signalisation de sécurité ou de santé est une signalisation rapportée à un objet, à une activité ou à une situation déterminée. (panneau, couleur, signal lumineux ou acoustique).</t>
  </si>
  <si>
    <t>VP1.5</t>
  </si>
  <si>
    <r>
      <rPr>
        <b/>
        <sz val="10"/>
        <color rgb="FFBE5014"/>
        <rFont val="Arial"/>
      </rPr>
      <t xml:space="preserve">## Ambiance de travail </t>
    </r>
    <r>
      <rPr>
        <b/>
        <sz val="10"/>
        <color rgb="FFBE5020"/>
        <rFont val="Arial"/>
      </rPr>
      <t>Exposition au risque chimique (polluants à valeurs limites contraignantes et CMR (cat 1 et 2) :</t>
    </r>
    <r>
      <rPr>
        <sz val="10"/>
        <color rgb="FF000000"/>
        <rFont val="Arial"/>
      </rPr>
      <t xml:space="preserve"> à l’issue d’une évaluation des risques chimiques, prélèvement, campagnes de mesures, diagnostic, respect VLEP : tous les ans.</t>
    </r>
  </si>
  <si>
    <t>Art R 4412-27 à 31
Art R 4412-59 à 164
Arrêté du 15/12/09
Circ. DTG 2010/03 du 13/04/10</t>
  </si>
  <si>
    <t>Les résultats des mesurages et les rapports de contrôle technique sont communiqués par l'employeur au médecin du travail et au comité social et économique.</t>
  </si>
  <si>
    <t>VP1.6</t>
  </si>
  <si>
    <r>
      <rPr>
        <b/>
        <sz val="10"/>
        <color rgb="FFBE5014"/>
        <rFont val="Arial"/>
      </rPr>
      <t>## Ambiance de travail</t>
    </r>
    <r>
      <rPr>
        <sz val="10"/>
        <color rgb="FF000000"/>
        <rFont val="Arial"/>
      </rPr>
      <t xml:space="preserve"> </t>
    </r>
    <r>
      <rPr>
        <b/>
        <sz val="10"/>
        <color rgb="FFBE5020"/>
        <rFont val="Arial"/>
      </rPr>
      <t>Bruit :</t>
    </r>
    <r>
      <rPr>
        <sz val="10"/>
        <color rgb="FF000000"/>
        <rFont val="Arial"/>
      </rPr>
      <t xml:space="preserve"> mesurage dans les locaux de travail pour un niveau d'exposition quotidienne au bruit de 80 dB (A) ou niveau de pression acoustique de crête de 135 dB ©.
En cas de mesurage, celui-ci est renouvelé au moins tous les cinq ans</t>
    </r>
  </si>
  <si>
    <t>Décret 2006-892 du 19/07/06
Arrêté du 19/07/06
Art R 4431-1 à 4433-7</t>
  </si>
  <si>
    <t>Les résultats de l'évaluation des niveaux de bruit et du mesurage sont conservés sous une forme susceptible d'en permettre la consultation pendant une durée de dix ans.</t>
  </si>
  <si>
    <t>VP1.7</t>
  </si>
  <si>
    <r>
      <rPr>
        <b/>
        <sz val="10"/>
        <color theme="5" tint="-0.249977111117893"/>
        <rFont val="Arial"/>
        <family val="2"/>
      </rPr>
      <t>## Vibrations aux postes de travail</t>
    </r>
    <r>
      <rPr>
        <sz val="10"/>
        <color theme="1"/>
        <rFont val="Arial"/>
        <family val="2"/>
      </rPr>
      <t> : 
L'employeur évalue et, si nécessaire, mesure les niveaux de vibrations mécaniques auxquels les travailleurs sont exposés.</t>
    </r>
  </si>
  <si>
    <t>Décret 2005-746 du 04/07/05
Arrêté du 06/07/05
Art R 4444-1 à 7</t>
  </si>
  <si>
    <t>Les résultats de l'évaluation des niveaux de vibrations mécaniques ou du mesurage sont conservés sous une forme susceptible d'en permettre la consultation pendant une durée de dix ans</t>
  </si>
  <si>
    <t>VP1.8</t>
  </si>
  <si>
    <r>
      <rPr>
        <b/>
        <sz val="10"/>
        <color theme="5" tint="-0.249977111117893"/>
        <rFont val="Arial"/>
        <family val="2"/>
      </rPr>
      <t>## Niveaux d’éclairement</t>
    </r>
    <r>
      <rPr>
        <sz val="10"/>
        <color theme="1"/>
        <rFont val="Arial"/>
        <family val="2"/>
      </rPr>
      <t> : mesure : à la mise en service et suite travaux avec périodicité à définir par l’employeur.
L'employeur fixe les règles d'entretien périodique du matériel .
Les règles d'entretien sont consignées dans un document qui est communiqué aux membres du comité social et économique.</t>
    </r>
  </si>
  <si>
    <t>Art. R4223-11</t>
  </si>
  <si>
    <t>Document relatif aux règles d'entretien consignées et communiqué aux membres du comité social et économique.</t>
  </si>
  <si>
    <t>VP1.9</t>
  </si>
  <si>
    <r>
      <rPr>
        <b/>
        <sz val="10"/>
        <color rgb="FFBE5014"/>
        <rFont val="Arial"/>
      </rPr>
      <t>## Amiante</t>
    </r>
    <r>
      <rPr>
        <sz val="10"/>
        <color rgb="FF000000"/>
        <rFont val="Arial"/>
      </rPr>
      <t> </t>
    </r>
    <r>
      <rPr>
        <b/>
        <sz val="10"/>
        <color rgb="FFBE5020"/>
        <rFont val="Arial"/>
      </rPr>
      <t>évaluation de l’état de conservation de l’amiante présente dans les bâtiments :</t>
    </r>
    <r>
      <rPr>
        <sz val="10"/>
        <color rgb="FF000000"/>
        <rFont val="Arial"/>
      </rPr>
      <t xml:space="preserve"> tous les 3 ans ou en cas de modification</t>
    </r>
  </si>
  <si>
    <t>Art R1334-16 et 17 et 18</t>
  </si>
  <si>
    <t>Résultat de l'évaluation de l'état de conservation de l'amiante.</t>
  </si>
  <si>
    <t>VP1.10</t>
  </si>
  <si>
    <r>
      <rPr>
        <b/>
        <sz val="10"/>
        <color rgb="FFBE5014"/>
        <rFont val="Arial"/>
      </rPr>
      <t>## Amiante</t>
    </r>
    <r>
      <rPr>
        <sz val="10"/>
        <color rgb="FF000000"/>
        <rFont val="Arial"/>
      </rPr>
      <t> </t>
    </r>
    <r>
      <rPr>
        <b/>
        <sz val="10"/>
        <color rgb="FFBE5020"/>
        <rFont val="Arial"/>
      </rPr>
      <t xml:space="preserve">mise à jour du Dossier Technique Amiante (DTA) : </t>
    </r>
    <r>
      <rPr>
        <sz val="10"/>
        <color rgb="FF000000"/>
        <rFont val="Arial"/>
      </rPr>
      <t>lors de toute action liée à l’amiante tous les 3 ans ou selon l’état de conservation</t>
    </r>
  </si>
  <si>
    <t>Art R 1334-22 et 25</t>
  </si>
  <si>
    <t>Dossier Technique Amiante (DTA) existant et à jour</t>
  </si>
  <si>
    <t>VP1.11</t>
  </si>
  <si>
    <r>
      <rPr>
        <b/>
        <sz val="10"/>
        <color rgb="FFBE5014"/>
        <rFont val="Arial"/>
      </rPr>
      <t>## Appareils de levage</t>
    </r>
    <r>
      <rPr>
        <sz val="10"/>
        <color rgb="FF000000"/>
        <rFont val="Arial"/>
      </rPr>
      <t> </t>
    </r>
    <r>
      <rPr>
        <b/>
        <sz val="10"/>
        <color rgb="FFBE5020"/>
        <rFont val="Arial"/>
      </rPr>
      <t>appareils mus mécaniquement et installés à demeure (ponts roulants, trémies, portiques, … :</t>
    </r>
    <r>
      <rPr>
        <sz val="10"/>
        <color rgb="FF000000"/>
        <rFont val="Arial"/>
      </rPr>
      <t xml:space="preserve"> tous les 12 mois</t>
    </r>
  </si>
  <si>
    <t xml:space="preserve">Vérification périodique respectée.
</t>
  </si>
  <si>
    <t>VP1.12</t>
  </si>
  <si>
    <r>
      <rPr>
        <b/>
        <sz val="10"/>
        <color rgb="FFBE5014"/>
        <rFont val="Arial"/>
      </rPr>
      <t>## Appareils de levage</t>
    </r>
    <r>
      <rPr>
        <sz val="10"/>
        <color rgb="FF000000"/>
        <rFont val="Arial"/>
      </rPr>
      <t> </t>
    </r>
    <r>
      <rPr>
        <b/>
        <sz val="10"/>
        <color rgb="FFBE5020"/>
        <rFont val="Arial"/>
      </rPr>
      <t>appareils mus à bras :</t>
    </r>
    <r>
      <rPr>
        <sz val="10"/>
        <color rgb="FF000000"/>
        <rFont val="Arial"/>
      </rPr>
      <t xml:space="preserve"> tous les 12 mois</t>
    </r>
  </si>
  <si>
    <t>Arrêté du 01/03/04
R 4323-22 à 28</t>
  </si>
  <si>
    <t>Vérification périodique respectée</t>
  </si>
  <si>
    <t>VP1.13</t>
  </si>
  <si>
    <r>
      <rPr>
        <b/>
        <sz val="10"/>
        <color rgb="FFBE5014"/>
        <rFont val="Arial"/>
      </rPr>
      <t>## Appareils de levage</t>
    </r>
    <r>
      <rPr>
        <sz val="10"/>
        <color rgb="FF000000"/>
        <rFont val="Arial"/>
      </rPr>
      <t> </t>
    </r>
    <r>
      <rPr>
        <b/>
        <sz val="10"/>
        <color rgb="FFBE5020"/>
        <rFont val="Arial"/>
      </rPr>
      <t>chariots de manutention à conducteur porté :</t>
    </r>
    <r>
      <rPr>
        <sz val="10"/>
        <color rgb="FF000000"/>
        <rFont val="Arial"/>
      </rPr>
      <t xml:space="preserve"> tous les 6 mois</t>
    </r>
  </si>
  <si>
    <t>VP1.14</t>
  </si>
  <si>
    <r>
      <rPr>
        <b/>
        <sz val="10"/>
        <color rgb="FFBE5014"/>
        <rFont val="Arial"/>
      </rPr>
      <t>## Appareils de levage</t>
    </r>
    <r>
      <rPr>
        <sz val="10"/>
        <color rgb="FF000000"/>
        <rFont val="Arial"/>
      </rPr>
      <t> </t>
    </r>
    <r>
      <rPr>
        <b/>
        <sz val="10"/>
        <color rgb="FFBE5020"/>
        <rFont val="Arial"/>
      </rPr>
      <t>appareils mobiles (grues mobiles, grues auxiliaires sur véhicules :</t>
    </r>
    <r>
      <rPr>
        <sz val="10"/>
        <color rgb="FF000000"/>
        <rFont val="Arial"/>
      </rPr>
      <t xml:space="preserve"> tous les 6 mois</t>
    </r>
  </si>
  <si>
    <t>VP1.15</t>
  </si>
  <si>
    <r>
      <rPr>
        <b/>
        <sz val="10"/>
        <color rgb="FFBE5014"/>
        <rFont val="Arial"/>
      </rPr>
      <t>## Appareils de levage</t>
    </r>
    <r>
      <rPr>
        <sz val="10"/>
        <color rgb="FF000000"/>
        <rFont val="Arial"/>
      </rPr>
      <t> </t>
    </r>
    <r>
      <rPr>
        <b/>
        <sz val="10"/>
        <color rgb="FFBE5020"/>
        <rFont val="Arial"/>
      </rPr>
      <t>ponts élévateurs de véhicules :</t>
    </r>
    <r>
      <rPr>
        <sz val="10"/>
        <color rgb="FF000000"/>
        <rFont val="Arial"/>
      </rPr>
      <t xml:space="preserve"> tous les 12 mois</t>
    </r>
  </si>
  <si>
    <t>Registre de contrôle</t>
  </si>
  <si>
    <t>VP1.16</t>
  </si>
  <si>
    <r>
      <rPr>
        <b/>
        <sz val="10"/>
        <color rgb="FFBE5014"/>
        <rFont val="Arial"/>
      </rPr>
      <t>## Appareils de levage</t>
    </r>
    <r>
      <rPr>
        <sz val="10"/>
        <color rgb="FF000000"/>
        <rFont val="Arial"/>
      </rPr>
      <t> </t>
    </r>
    <r>
      <rPr>
        <b/>
        <sz val="10"/>
        <color rgb="FFBE5020"/>
        <rFont val="Arial"/>
      </rPr>
      <t>organes de suspension de ponts élévateurs de véhicules :</t>
    </r>
    <r>
      <rPr>
        <sz val="10"/>
        <color rgb="FF000000"/>
        <rFont val="Arial"/>
      </rPr>
      <t xml:space="preserve"> tous les 3 mois</t>
    </r>
  </si>
  <si>
    <t>VP1.17</t>
  </si>
  <si>
    <r>
      <rPr>
        <b/>
        <sz val="10"/>
        <color rgb="FFBE5014"/>
        <rFont val="Arial"/>
      </rPr>
      <t>## Appareils de levage</t>
    </r>
    <r>
      <rPr>
        <sz val="10"/>
        <color rgb="FF000000"/>
        <rFont val="Arial"/>
      </rPr>
      <t> </t>
    </r>
    <r>
      <rPr>
        <b/>
        <sz val="10"/>
        <color rgb="FFBE5020"/>
        <rFont val="Arial"/>
      </rPr>
      <t>autres :</t>
    </r>
    <r>
      <rPr>
        <sz val="10"/>
        <color rgb="FF000000"/>
        <rFont val="Arial"/>
      </rPr>
      <t xml:space="preserve"> tous les 12 mois</t>
    </r>
  </si>
  <si>
    <t>VP1.18</t>
  </si>
  <si>
    <r>
      <rPr>
        <b/>
        <sz val="10"/>
        <color rgb="FFBE5014"/>
        <rFont val="Arial"/>
      </rPr>
      <t>## Appareils de levage</t>
    </r>
    <r>
      <rPr>
        <sz val="10"/>
        <color rgb="FF000000"/>
        <rFont val="Arial"/>
      </rPr>
      <t> </t>
    </r>
    <r>
      <rPr>
        <b/>
        <sz val="10"/>
        <color rgb="FFBE5020"/>
        <rFont val="Arial"/>
      </rPr>
      <t>chaînes, crochets et câbles d’ascenseurs et monte-charge :</t>
    </r>
    <r>
      <rPr>
        <sz val="10"/>
        <color rgb="FF000000"/>
        <rFont val="Arial"/>
      </rPr>
      <t xml:space="preserve"> tous les 6 moi</t>
    </r>
  </si>
  <si>
    <t>Vérification périodique respectée (dossier de vérification périodique)</t>
  </si>
  <si>
    <t>VP1.19</t>
  </si>
  <si>
    <r>
      <rPr>
        <b/>
        <sz val="10"/>
        <color rgb="FFBE5014"/>
        <rFont val="Arial"/>
      </rPr>
      <t>## Tous les appareils de pression à gaz mobile</t>
    </r>
    <r>
      <rPr>
        <sz val="10"/>
        <color rgb="FF000000"/>
        <rFont val="Arial"/>
      </rPr>
      <t xml:space="preserve"> </t>
    </r>
    <r>
      <rPr>
        <b/>
        <sz val="10"/>
        <color rgb="FFBE5020"/>
        <rFont val="Arial"/>
      </rPr>
      <t>visite :</t>
    </r>
    <r>
      <rPr>
        <sz val="10"/>
        <color rgb="FF000000"/>
        <rFont val="Arial"/>
      </rPr>
      <t xml:space="preserve"> tous les 12 mois</t>
    </r>
  </si>
  <si>
    <t>Arrêté du 15/03/00 modifié</t>
  </si>
  <si>
    <t>VP1.20</t>
  </si>
  <si>
    <r>
      <rPr>
        <b/>
        <sz val="10"/>
        <color rgb="FFBE5014"/>
        <rFont val="Arial"/>
      </rPr>
      <t xml:space="preserve">## Appareils de pression à gaz fixe : </t>
    </r>
    <r>
      <rPr>
        <sz val="10"/>
        <color rgb="FF000000"/>
        <rFont val="Arial"/>
      </rPr>
      <t>vérification tous les 3 ans</t>
    </r>
  </si>
  <si>
    <t>VP1.21</t>
  </si>
  <si>
    <t>## Appareils de pression à gaz mobile : vérification et ré épreuve : tous les 5 ans</t>
  </si>
  <si>
    <t>VP1.22</t>
  </si>
  <si>
    <t>## Appareils de pression à gaz fixe vérification et ré épreuve : tous les 10 ans</t>
  </si>
  <si>
    <t>VP1.23</t>
  </si>
  <si>
    <r>
      <rPr>
        <b/>
        <sz val="10"/>
        <color rgb="FFBE5014"/>
        <rFont val="Arial"/>
      </rPr>
      <t>## Appareils de pression à gaz tuyauteries</t>
    </r>
    <r>
      <rPr>
        <sz val="10"/>
        <color rgb="FF000000"/>
        <rFont val="Arial"/>
      </rPr>
      <t xml:space="preserve"> : inspections périodiques des tuyauteries définie dans le programme de contrôle établi par l’exploitant</t>
    </r>
  </si>
  <si>
    <t>VP1.24</t>
  </si>
  <si>
    <r>
      <rPr>
        <b/>
        <sz val="10"/>
        <color rgb="FFBE5014"/>
        <rFont val="Arial"/>
      </rPr>
      <t>## Appareils de pression de vapeur</t>
    </r>
    <r>
      <rPr>
        <sz val="10"/>
        <color rgb="FF000000"/>
        <rFont val="Arial"/>
      </rPr>
      <t> </t>
    </r>
    <r>
      <rPr>
        <b/>
        <sz val="10"/>
        <color rgb="FFBE5020"/>
        <rFont val="Arial"/>
      </rPr>
      <t>générateurs de vapeurs, ... :</t>
    </r>
    <r>
      <rPr>
        <sz val="10"/>
        <color rgb="FF000000"/>
        <rFont val="Arial"/>
      </rPr>
      <t xml:space="preserve"> appareils à couvercle amovible à fermeture rapide, récipients à pression de vapeur d’eau ou d’eau surchauffée dont la pression de dernière épreuve est &lt;à PE initiale : tous les 18 mois</t>
    </r>
  </si>
  <si>
    <t>VP1.25</t>
  </si>
  <si>
    <r>
      <rPr>
        <b/>
        <sz val="10"/>
        <color rgb="FFBE5014"/>
        <rFont val="Arial"/>
      </rPr>
      <t xml:space="preserve">## Appareils de pression de vapeur </t>
    </r>
    <r>
      <rPr>
        <b/>
        <sz val="10"/>
        <color rgb="FFBE5020"/>
        <rFont val="Arial"/>
      </rPr>
      <t>autres récipients sous pression :</t>
    </r>
    <r>
      <rPr>
        <sz val="10"/>
        <color rgb="FF000000"/>
        <rFont val="Arial"/>
      </rPr>
      <t xml:space="preserve"> tous les 40 mois</t>
    </r>
  </si>
  <si>
    <t>VP1.26</t>
  </si>
  <si>
    <r>
      <rPr>
        <b/>
        <sz val="10"/>
        <color rgb="FFBE5014"/>
        <rFont val="Arial"/>
      </rPr>
      <t>## Appareils de pression de vapeur</t>
    </r>
    <r>
      <rPr>
        <sz val="10"/>
        <color rgb="FF000000"/>
        <rFont val="Arial"/>
      </rPr>
      <t xml:space="preserve"> </t>
    </r>
    <r>
      <rPr>
        <b/>
        <sz val="10"/>
        <color rgb="FFBE5020"/>
        <rFont val="Arial"/>
      </rPr>
      <t>requalification des générateur, récipients, appareils à couvercle amovible à fermeture rapide :</t>
    </r>
    <r>
      <rPr>
        <sz val="10"/>
        <color rgb="FF000000"/>
        <rFont val="Arial"/>
      </rPr>
      <t xml:space="preserve"> tous les 10 ans</t>
    </r>
  </si>
  <si>
    <t>VP1.27</t>
  </si>
  <si>
    <r>
      <rPr>
        <b/>
        <sz val="10"/>
        <color rgb="FFBE5014"/>
        <rFont val="Arial"/>
      </rPr>
      <t>## Appareils de pression de vapeur</t>
    </r>
    <r>
      <rPr>
        <b/>
        <sz val="10"/>
        <color rgb="FFBE5020"/>
        <rFont val="Arial"/>
      </rPr>
      <t> inspection périodique des tuyauteries :</t>
    </r>
    <r>
      <rPr>
        <sz val="10"/>
        <color rgb="FF000000"/>
        <rFont val="Arial"/>
      </rPr>
      <t xml:space="preserve"> définie dans le programme de contrôle établi par l’exploitant</t>
    </r>
  </si>
  <si>
    <t>VP1.28</t>
  </si>
  <si>
    <r>
      <rPr>
        <b/>
        <sz val="10"/>
        <color rgb="FFBE5014"/>
        <rFont val="Arial"/>
      </rPr>
      <t>## Ascenseurs- monte charges</t>
    </r>
    <r>
      <rPr>
        <sz val="10"/>
        <color rgb="FF000000"/>
        <rFont val="Arial"/>
      </rPr>
      <t> </t>
    </r>
    <r>
      <rPr>
        <b/>
        <sz val="10"/>
        <color rgb="FFBE5020"/>
        <rFont val="Arial"/>
      </rPr>
      <t>contrôle technique :</t>
    </r>
    <r>
      <rPr>
        <sz val="10"/>
        <color rgb="FF000000"/>
        <rFont val="Arial"/>
      </rPr>
      <t xml:space="preserve"> tous les 5 ans et vérification tous les 1 an</t>
    </r>
  </si>
  <si>
    <t>Décret 2004-944 du 09/09/04
Art 4224-17
Art 4223-23
Arrêté du 29/12/10</t>
  </si>
  <si>
    <t>VP1.29</t>
  </si>
  <si>
    <r>
      <rPr>
        <b/>
        <sz val="10"/>
        <color rgb="FFBE5014"/>
        <rFont val="Arial"/>
      </rPr>
      <t>## Atmosphère explosive</t>
    </r>
    <r>
      <rPr>
        <b/>
        <sz val="10"/>
        <color rgb="FFBE5020"/>
        <rFont val="Arial"/>
      </rPr>
      <t> zonage, adéquation :</t>
    </r>
    <r>
      <rPr>
        <sz val="10"/>
        <color rgb="FF000000"/>
        <rFont val="Arial"/>
      </rPr>
      <t xml:space="preserve"> mise à jour lors modifications</t>
    </r>
  </si>
  <si>
    <t>Décret 2002-1554 du 24/12/02
Décret 2002-1553 du  24/12/02
Arrêté du 08/07/03
Arrêté du 28/07/03
Art R 4227-42 à 54</t>
  </si>
  <si>
    <t>Affichage de zone ATEX et interdictions associées dans l’aire de stockage et distribution de carburant.</t>
  </si>
  <si>
    <t>VP1.30</t>
  </si>
  <si>
    <r>
      <rPr>
        <b/>
        <sz val="10"/>
        <color theme="5" tint="-0.249977111117893"/>
        <rFont val="Arial"/>
        <family val="2"/>
      </rPr>
      <t>## Document unique</t>
    </r>
    <r>
      <rPr>
        <sz val="10"/>
        <color theme="1"/>
        <rFont val="Arial"/>
        <family val="2"/>
      </rPr>
      <t> : mise à jour : tous les ans mais aussi en cas d’apparition de nouveaux risques et après décision d’aménagement modifiant les conditions de sécurité des travailleurs</t>
    </r>
  </si>
  <si>
    <t>Décret 2001-1016 du 05/11/01
Art R 4121-1 à 4</t>
  </si>
  <si>
    <t>Document existant et à jour.</t>
  </si>
  <si>
    <t>VP1.31</t>
  </si>
  <si>
    <r>
      <rPr>
        <b/>
        <sz val="10"/>
        <color theme="5" tint="-0.249977111117893"/>
        <rFont val="Arial"/>
        <family val="2"/>
      </rPr>
      <t>## Dossiers médicaux</t>
    </r>
    <r>
      <rPr>
        <sz val="10"/>
        <color theme="1"/>
        <rFont val="Arial"/>
        <family val="2"/>
      </rPr>
      <t> : 50 ans par les services de santé du travail</t>
    </r>
  </si>
  <si>
    <t>Dossiers médicaux des salariés sont conservés et classés dans le bureau RH</t>
  </si>
  <si>
    <t>VP1.32</t>
  </si>
  <si>
    <r>
      <rPr>
        <b/>
        <sz val="10"/>
        <color rgb="FFBE5014"/>
        <rFont val="Arial"/>
      </rPr>
      <t>## Échafaudages en service</t>
    </r>
    <r>
      <rPr>
        <sz val="10"/>
        <color rgb="FF000000"/>
        <rFont val="Arial"/>
      </rPr>
      <t> </t>
    </r>
    <r>
      <rPr>
        <b/>
        <sz val="10"/>
        <color rgb="FFBE5020"/>
        <rFont val="Arial"/>
      </rPr>
      <t>examen de l’état de conservation visuel :</t>
    </r>
    <r>
      <rPr>
        <sz val="10"/>
        <color rgb="FF000000"/>
        <rFont val="Arial"/>
      </rPr>
      <t xml:space="preserve"> tous les jours</t>
    </r>
  </si>
  <si>
    <t>Arrêté du 21 décembre 2004 en complément du décret du 1ier septembre 2004</t>
  </si>
  <si>
    <t>Registre des vérifications.</t>
  </si>
  <si>
    <t>VP1.33</t>
  </si>
  <si>
    <r>
      <rPr>
        <b/>
        <sz val="10"/>
        <color rgb="FFBE5014"/>
        <rFont val="Arial"/>
      </rPr>
      <t>## Échafaudages en service</t>
    </r>
    <r>
      <rPr>
        <sz val="10"/>
        <color rgb="FF000000"/>
        <rFont val="Arial"/>
      </rPr>
      <t xml:space="preserve"> </t>
    </r>
    <r>
      <rPr>
        <b/>
        <sz val="10"/>
        <color rgb="FFBE5020"/>
        <rFont val="Arial"/>
      </rPr>
      <t>examen approfondi de l’état de conservation :</t>
    </r>
    <r>
      <rPr>
        <sz val="10"/>
        <color rgb="FF000000"/>
        <rFont val="Arial"/>
      </rPr>
      <t xml:space="preserve"> tous les 3 mois</t>
    </r>
  </si>
  <si>
    <t>VP1.34</t>
  </si>
  <si>
    <r>
      <rPr>
        <b/>
        <sz val="10"/>
        <color theme="5" tint="-0.249977111117893"/>
        <rFont val="Arial"/>
        <family val="2"/>
      </rPr>
      <t>## Échafaudages avant mise ou remise en service</t>
    </r>
    <r>
      <rPr>
        <sz val="10"/>
        <color theme="1"/>
        <rFont val="Arial"/>
        <family val="2"/>
      </rPr>
      <t> : examen d’adéquation, de montage et d’installation: systématique</t>
    </r>
  </si>
  <si>
    <t>VP1.35</t>
  </si>
  <si>
    <r>
      <rPr>
        <b/>
        <sz val="10"/>
        <color theme="5" tint="-0.249977111117893"/>
        <rFont val="Arial"/>
        <family val="2"/>
      </rPr>
      <t>## Échelles</t>
    </r>
    <r>
      <rPr>
        <sz val="10"/>
        <color theme="1"/>
        <rFont val="Arial"/>
        <family val="2"/>
      </rPr>
      <t> : tous les ans</t>
    </r>
  </si>
  <si>
    <t>Art R 4323-81</t>
  </si>
  <si>
    <t>Les échelles sont vérifiées tous les ans par le chef d’atelier, consigné dans le registre des vérifications.</t>
  </si>
  <si>
    <t>VP1.36</t>
  </si>
  <si>
    <r>
      <rPr>
        <b/>
        <sz val="10"/>
        <color rgb="FFBE5014"/>
        <rFont val="Arial"/>
      </rPr>
      <t>## Éclairage de sécurité</t>
    </r>
    <r>
      <rPr>
        <sz val="10"/>
        <color rgb="FF000000"/>
        <rFont val="Arial"/>
      </rPr>
      <t xml:space="preserve">  </t>
    </r>
    <r>
      <rPr>
        <b/>
        <sz val="10"/>
        <color rgb="FFBE5020"/>
        <rFont val="Arial"/>
      </rPr>
      <t>vérification de l’alimentation et du maintien en conformité :</t>
    </r>
    <r>
      <rPr>
        <sz val="10"/>
        <color rgb="FF000000"/>
        <rFont val="Arial"/>
      </rPr>
      <t xml:space="preserve"> tous les 12 mois</t>
    </r>
  </si>
  <si>
    <t>Vérification annuelle lors de la vérification des installations électriques.</t>
  </si>
  <si>
    <t>VP1.37</t>
  </si>
  <si>
    <r>
      <rPr>
        <b/>
        <sz val="10"/>
        <color rgb="FFBE5014"/>
        <rFont val="Arial"/>
      </rPr>
      <t>## Éclairage de sécurité </t>
    </r>
    <r>
      <rPr>
        <b/>
        <sz val="10"/>
        <color rgb="FFBE5020"/>
        <rFont val="Arial"/>
      </rPr>
      <t xml:space="preserve">vérification visuelle des signaux lumineux de balisage : </t>
    </r>
    <r>
      <rPr>
        <sz val="10"/>
        <color rgb="FF000000"/>
        <rFont val="Arial"/>
      </rPr>
      <t>tous les 6 mois</t>
    </r>
  </si>
  <si>
    <t>L’éclairage de chantier, gyrophare, et de signalisation est vérifié pendant la préparation du chantier par le chef d’atelier.</t>
  </si>
  <si>
    <t>VP1.38</t>
  </si>
  <si>
    <r>
      <rPr>
        <b/>
        <sz val="10"/>
        <color rgb="FFBE5014"/>
        <rFont val="Arial"/>
      </rPr>
      <t>## Équipements de protection individuelle (EPI</t>
    </r>
    <r>
      <rPr>
        <sz val="10"/>
        <color rgb="FF000000"/>
        <rFont val="Arial"/>
      </rPr>
      <t>) </t>
    </r>
    <r>
      <rPr>
        <b/>
        <sz val="10"/>
        <color rgb="FFBE5020"/>
        <rFont val="Arial"/>
      </rPr>
      <t>(système de protection individuelle contre les chutes de hauteur, ... :</t>
    </r>
    <r>
      <rPr>
        <sz val="10"/>
        <color rgb="FF000000"/>
        <rFont val="Arial"/>
      </rPr>
      <t xml:space="preserve"> harnais de sécurité, appareils de protection respiratoire, gilets de sauvetage, …) : tous les 12 mois</t>
    </r>
  </si>
  <si>
    <t>Art R4323-99 à 103
Arrêté du 19/03/93</t>
  </si>
  <si>
    <t>Existence d'un registre des EPI</t>
  </si>
  <si>
    <t>VP1.39</t>
  </si>
  <si>
    <r>
      <rPr>
        <b/>
        <sz val="10"/>
        <color rgb="FFBE5014"/>
        <rFont val="Arial"/>
      </rPr>
      <t>## Évaluation du risque chimique</t>
    </r>
    <r>
      <rPr>
        <sz val="10"/>
        <color rgb="FF000000"/>
        <rFont val="Arial"/>
      </rPr>
      <t> </t>
    </r>
    <r>
      <rPr>
        <b/>
        <sz val="10"/>
        <color rgb="FFBE5020"/>
        <rFont val="Arial"/>
      </rPr>
      <t xml:space="preserve">pour toute activité exposant les travailleurs à des agents chimiques dangereux (y compris solvants,... : </t>
    </r>
    <r>
      <rPr>
        <sz val="10"/>
        <color rgb="FF000000"/>
        <rFont val="Arial"/>
      </rPr>
      <t>poussières de bois, fumées de soudage, … : initialement et en cas de modification des conditions pouvant affecter la santé et la sécurité des travailleurs</t>
    </r>
  </si>
  <si>
    <t>Art R 4412-1 à R 4412-10
Art R 4412-59 à R 4412-65
Circ. DRT n°12 du 24/05/06</t>
  </si>
  <si>
    <t>Les risques chimiques sont inclus dans le document unique.
Un affichage adéquat est disponible dans les zones de stockage des produits chimiques.</t>
  </si>
  <si>
    <t>VP1.40</t>
  </si>
  <si>
    <r>
      <rPr>
        <b/>
        <sz val="10"/>
        <color rgb="FFBE5014"/>
        <rFont val="Arial"/>
      </rPr>
      <t>## Extincteurs</t>
    </r>
    <r>
      <rPr>
        <sz val="10"/>
        <color rgb="FF000000"/>
        <rFont val="Arial"/>
      </rPr>
      <t xml:space="preserve"> </t>
    </r>
    <r>
      <rPr>
        <b/>
        <sz val="10"/>
        <color rgb="FFBE5020"/>
        <rFont val="Arial"/>
      </rPr>
      <t xml:space="preserve">(moyens de secours et lutte contre l’incendie : 
</t>
    </r>
    <r>
      <rPr>
        <sz val="10"/>
        <color rgb="FF000000"/>
        <rFont val="Arial"/>
      </rPr>
      <t>Tous les 3 mois : vérification de la présence, de l’accessibilité et bon état externe
Tous les 6 mois sinon une fois par an : vérification prévue par constructeur
Tous les ans : vérification par personne agréé CNPP avec compte rendu</t>
    </r>
  </si>
  <si>
    <t>Art 4224-17 et Art R4227-39
Recommandations APSAD</t>
  </si>
  <si>
    <t>Les extincteurs sont vérifiés tous les ans, la vérification est consignée dans le registre de sécurité.</t>
  </si>
  <si>
    <t>VP1.41</t>
  </si>
  <si>
    <r>
      <rPr>
        <b/>
        <sz val="10"/>
        <color rgb="FFBE5014"/>
        <rFont val="Arial"/>
      </rPr>
      <t>## Incendie</t>
    </r>
    <r>
      <rPr>
        <sz val="10"/>
        <color rgb="FF000000"/>
        <rFont val="Arial"/>
      </rPr>
      <t> </t>
    </r>
    <r>
      <rPr>
        <b/>
        <sz val="10"/>
        <color rgb="FFBE5020"/>
        <rFont val="Arial"/>
      </rPr>
      <t>dispositifs de désenfumage :</t>
    </r>
    <r>
      <rPr>
        <sz val="10"/>
        <color rgb="FF000000"/>
        <rFont val="Arial"/>
      </rPr>
      <t xml:space="preserve"> à la mise en service et tous les 6 mois</t>
    </r>
  </si>
  <si>
    <t>Art R 4227-39
Arrêté du 04/11/93</t>
  </si>
  <si>
    <t>Registre de sécurité</t>
  </si>
  <si>
    <t>VP1.42</t>
  </si>
  <si>
    <r>
      <rPr>
        <b/>
        <sz val="10"/>
        <color rgb="FFBE5014"/>
        <rFont val="Arial"/>
      </rPr>
      <t>## Incendie</t>
    </r>
    <r>
      <rPr>
        <sz val="10"/>
        <color rgb="FF000000"/>
        <rFont val="Arial"/>
      </rPr>
      <t> </t>
    </r>
    <r>
      <rPr>
        <b/>
        <sz val="10"/>
        <color rgb="FFBE5020"/>
        <rFont val="Arial"/>
      </rPr>
      <t>signaux de sécurité, lumineux et acoustiques :</t>
    </r>
    <r>
      <rPr>
        <sz val="10"/>
        <color rgb="FF000000"/>
        <rFont val="Arial"/>
      </rPr>
      <t xml:space="preserve"> à la mise en service et tous les 6 mois</t>
    </r>
  </si>
  <si>
    <t>Art 4227-39
Arrêté du 05/08/92</t>
  </si>
  <si>
    <t>Installation d’alarme d’incendie est  vérifié lors des exercices d’évacuation et des installations électriques. Le registre de sécurité.</t>
  </si>
  <si>
    <t>VP1.43</t>
  </si>
  <si>
    <r>
      <rPr>
        <b/>
        <sz val="10"/>
        <color theme="5" tint="-0.249977111117893"/>
        <rFont val="Arial"/>
        <family val="2"/>
      </rPr>
      <t>## Installations électriques</t>
    </r>
    <r>
      <rPr>
        <sz val="10"/>
        <color theme="1"/>
        <rFont val="Arial"/>
        <family val="2"/>
      </rPr>
      <t> : tous les ans mais la périodicité peut être portée à 2 ans, si le rapport précédent ne présente aucune observation ou si avant l’échéance, le chef d’établissement a fait réaliser les travaux de mise en conformité de nature à répondre aux observations contenues dans le rapport de vérification. L’inspecteur du travail doit être tenu informé de cette procédure par lettre recommandée.</t>
    </r>
  </si>
  <si>
    <t>Décret du 14/11/88
Arrêté du 10/10/00
Art R 4226-16 à  R4226-18</t>
  </si>
  <si>
    <t>L’installation électriques est vérifiée annuellement.
Le rapport est disponible.</t>
  </si>
  <si>
    <t>VP1.44</t>
  </si>
  <si>
    <r>
      <rPr>
        <b/>
        <sz val="10"/>
        <color rgb="FFBE5014"/>
        <rFont val="Arial"/>
      </rPr>
      <t>## Installations consommant de l’énergie thermique composée :</t>
    </r>
    <r>
      <rPr>
        <sz val="10"/>
        <color rgb="FF000000"/>
        <rFont val="Arial"/>
      </rPr>
      <t xml:space="preserve"> (bon fonctionnement des appareils de mesures, contrôle des installations, rendement des chaudières, pollution atmosphérique)
d’une ou plusieurs chaudières et dont la somme des puissances nominales est &gt; ou= à 1 MW : tous les 3 ans
d’une ou plusieurs chaudières et dont la somme des puissances nominales est comprise entre 400 kW et 1 MW : tous les 2 ans</t>
    </r>
  </si>
  <si>
    <t>Art R 224-20 à 30  et art R 224-31 à 41 du code de l’environnement
Décret 2009-649 du 09/06/09
Arrêté du 02/10/09</t>
  </si>
  <si>
    <t>L'exploitant de la chaudière  conserve un exemplaire du rapport de contrôle pendant une durée de 5 ans minimale.</t>
  </si>
  <si>
    <t>VP1.45</t>
  </si>
  <si>
    <r>
      <rPr>
        <b/>
        <sz val="10"/>
        <color theme="5" tint="-0.249977111117893"/>
        <rFont val="Arial"/>
        <family val="2"/>
      </rPr>
      <t>## Systèmes d’automatisation et de contrôle (BACS / GTB):</t>
    </r>
    <r>
      <rPr>
        <sz val="10"/>
        <color theme="1"/>
        <rFont val="Arial"/>
        <family val="2"/>
      </rPr>
      <t xml:space="preserve">
Systèmes concernés : chauffage, climatisation, ventilation, Eau Chaude Sanitaire, éclairage intégré, production
</t>
    </r>
    <r>
      <rPr>
        <b/>
        <sz val="10"/>
        <color theme="1"/>
        <rFont val="Arial"/>
        <family val="2"/>
      </rPr>
      <t>Vérification des installations selon puissance nominale :</t>
    </r>
    <r>
      <rPr>
        <sz val="10"/>
        <color theme="1"/>
        <rFont val="Arial"/>
        <family val="2"/>
      </rPr>
      <t xml:space="preserve">
&gt; 290 kW : obligation en vigueur dès le 1ᵉʳ janvier 2025.
70–290 kW : échéance fixée au 1ᵉʳ janvier 2027.
</t>
    </r>
    <r>
      <rPr>
        <b/>
        <sz val="10"/>
        <color theme="1"/>
        <rFont val="Arial"/>
        <family val="2"/>
      </rPr>
      <t>Inspection exigée :</t>
    </r>
    <r>
      <rPr>
        <sz val="10"/>
        <color theme="1"/>
        <rFont val="Arial"/>
        <family val="2"/>
      </rPr>
      <t xml:space="preserve">
Première inspection dans les 2 ans suivant installation ou remplacement, puis tous les 2 à 5 ans.
L’inspection doit inclure vérification documentaire, suivi énergétique, performance, alertes de dérive, recommandations, etc.
</t>
    </r>
  </si>
  <si>
    <t>R. 175-1 à R. 175-5-1 du Code Construction Habitation</t>
  </si>
  <si>
    <t>Rapport d’inspection doit inclure les vérifications documentaires, l’évaluation des exigences en vigueur, et des recommandations claires pour optimiser l’installation ou envisager son remplacement</t>
  </si>
  <si>
    <t>VP1.46</t>
  </si>
  <si>
    <r>
      <rPr>
        <b/>
        <sz val="10"/>
        <color theme="5" tint="-0.249977111117893"/>
        <rFont val="Arial"/>
        <family val="2"/>
      </rPr>
      <t>## Installations consommant de l’énergie thermique</t>
    </r>
    <r>
      <rPr>
        <sz val="10"/>
        <color theme="1"/>
        <rFont val="Arial"/>
        <family val="2"/>
      </rPr>
      <t xml:space="preserve"> : 
Vérifications périodiques des installations thermiques (chaudières &amp; systèmes thermodynamiques)
</t>
    </r>
    <r>
      <rPr>
        <b/>
        <sz val="10"/>
        <color theme="1"/>
        <rFont val="Arial"/>
        <family val="2"/>
      </rPr>
      <t>Champ d’application :</t>
    </r>
    <r>
      <rPr>
        <sz val="10"/>
        <color theme="1"/>
        <rFont val="Arial"/>
        <family val="2"/>
      </rPr>
      <t xml:space="preserve">
Chaudières alimentées par combustible solide, liquide ou gazeux, dont la puissance nominale cumulée est comprise entre 400 kW et 20 MW. Vérification tous les 2 ou 3 ans par un organisme accrédité selon la norme ISO 17020.
Systèmes thermodynamiques (chauffage ou refroidissement de bâtiments) ou systèmes de ventilation combinés à chauffage de puissance nominale utile supérieure à 70 kW. Tous les 5 ans, ou tous les 10 ans si l’entité est couverte par une certification ISO 50001.</t>
    </r>
  </si>
  <si>
    <t>L.224-1 
R.224-21 à R.224-45-9</t>
  </si>
  <si>
    <t xml:space="preserve">Un rapport de vérification et une  attestation d’entretien doit être conservée par le commanditaire pendant 5 ans.
</t>
  </si>
  <si>
    <t>VP1.47</t>
  </si>
  <si>
    <r>
      <rPr>
        <b/>
        <sz val="10"/>
        <color rgb="FFBE5014"/>
        <rFont val="Arial"/>
      </rPr>
      <t>## Machines</t>
    </r>
    <r>
      <rPr>
        <sz val="10"/>
        <color rgb="FF000000"/>
        <rFont val="Arial"/>
      </rPr>
      <t> </t>
    </r>
    <r>
      <rPr>
        <b/>
        <sz val="10"/>
        <color rgb="FFBE5020"/>
        <rFont val="Arial"/>
      </rPr>
      <t>presses, massicots, compacteurs, bennes à ordures ménagères- machines à cylindres :</t>
    </r>
    <r>
      <rPr>
        <sz val="10"/>
        <color rgb="FF000000"/>
        <rFont val="Arial"/>
      </rPr>
      <t xml:space="preserve"> tous les 3 mois</t>
    </r>
  </si>
  <si>
    <t>Art 4323-23
Arrêté du 05/03/93
R. 233-11</t>
  </si>
  <si>
    <t xml:space="preserve">Résultat des vérifications générales périodiques consigné sur le registre de sécurité </t>
  </si>
  <si>
    <t>VP1.48</t>
  </si>
  <si>
    <r>
      <rPr>
        <b/>
        <sz val="10"/>
        <color rgb="FFBE5014"/>
        <rFont val="Arial"/>
      </rPr>
      <t>## Machines</t>
    </r>
    <r>
      <rPr>
        <sz val="10"/>
        <color rgb="FF000000"/>
        <rFont val="Arial"/>
      </rPr>
      <t> </t>
    </r>
    <r>
      <rPr>
        <b/>
        <sz val="10"/>
        <color rgb="FFBE5020"/>
        <rFont val="Arial"/>
      </rPr>
      <t xml:space="preserve">Vérification des machines, centrifugeuses, machines mobiles d’extraction, ... : </t>
    </r>
    <r>
      <rPr>
        <sz val="10"/>
        <color rgb="FF000000"/>
        <rFont val="Arial"/>
      </rPr>
      <t>de terrassement, d’excavation ou de forage du sol : tous les 12 mois</t>
    </r>
  </si>
  <si>
    <t>VP1.49</t>
  </si>
  <si>
    <r>
      <rPr>
        <b/>
        <sz val="10"/>
        <color theme="5" tint="-0.249977111117893"/>
        <rFont val="Arial"/>
        <family val="2"/>
      </rPr>
      <t>## Portes et portails automatiques ou semis automatiques</t>
    </r>
    <r>
      <rPr>
        <sz val="10"/>
        <color theme="1"/>
        <rFont val="Arial"/>
        <family val="2"/>
      </rPr>
      <t> : tous les 6 mois</t>
    </r>
  </si>
  <si>
    <t>Art R 4224-12 et 13
Arrêté du 21/12/93</t>
  </si>
  <si>
    <t>vérifié tous les 6 mois et consignés sur registre</t>
  </si>
  <si>
    <t>C*
NC*</t>
  </si>
  <si>
    <r>
      <t xml:space="preserve">Elément de preuve
</t>
    </r>
    <r>
      <rPr>
        <sz val="8"/>
        <color rgb="FF000000"/>
        <rFont val="Arial"/>
        <family val="2"/>
      </rPr>
      <t>* à vérifier sur site</t>
    </r>
  </si>
  <si>
    <t>Action en cas de NC</t>
  </si>
  <si>
    <t>VD1.1</t>
  </si>
  <si>
    <t>## Tri des déchets à la source:</t>
  </si>
  <si>
    <t>Code de l'environnement : L541-21-2, R541-48</t>
  </si>
  <si>
    <t>Présence de bacs de tri distincts, contrats collecteur, photos, affichages conformes aux attentes.</t>
  </si>
  <si>
    <t>VD1.2</t>
  </si>
  <si>
    <t>## Valorisation des déchets recyclables:</t>
  </si>
  <si>
    <t>Code de l'environnement : L541-1, L541-2</t>
  </si>
  <si>
    <t>Bordereaux de suivi, contrats filières de recyclage agréées.
Relevés mensuels et annuels.</t>
  </si>
  <si>
    <t>VD1.3</t>
  </si>
  <si>
    <t>## Tri des biodéchets:</t>
  </si>
  <si>
    <t>Code de l'environnement : L541-21-1</t>
  </si>
  <si>
    <t xml:space="preserve">Preuves de collecte séparée ou compostage, factures prestataire.
</t>
  </si>
  <si>
    <t>VD1.4</t>
  </si>
  <si>
    <t>## Tri des déchets d’emballages:</t>
  </si>
  <si>
    <t>Code de l'environnement : L541-21-5</t>
  </si>
  <si>
    <t xml:space="preserve">Bacs/containers dédiés, bordereaux collecteur. </t>
  </si>
  <si>
    <t>VD1.5</t>
  </si>
  <si>
    <t>## Collecte sélective des papiers et cartons:</t>
  </si>
  <si>
    <t>Code de l'environnement : L541-21-2</t>
  </si>
  <si>
    <t>Contrats de collecte papier, bordereaux de suivi Mensuel.</t>
  </si>
  <si>
    <t>VD1.6</t>
  </si>
  <si>
    <t>## Gestion des déchets dangereux:</t>
  </si>
  <si>
    <t>Code de l'environnement : R541-42 à R541-48</t>
  </si>
  <si>
    <t>Bordereaux de suivi des déchets dangereux (BSD), registre obligatoire suivi sur Trackdéchets.</t>
  </si>
  <si>
    <t>VD1.7</t>
  </si>
  <si>
    <t>## Traçabilité des huiles usagées:</t>
  </si>
  <si>
    <t>Code de l'environnement : R543-3</t>
  </si>
  <si>
    <t>Registres de collecte et contrats avec prestataires agréés</t>
  </si>
  <si>
    <t>VD1.8</t>
  </si>
  <si>
    <t>## Stockage temporaire des déchets:</t>
  </si>
  <si>
    <t>Code de l'environnement : L541-2, R541-8</t>
  </si>
  <si>
    <t>Zones identifiées et conformes aux normes, signalétiques</t>
  </si>
  <si>
    <t>VD1.9</t>
  </si>
  <si>
    <t>## Transport des déchets:</t>
  </si>
  <si>
    <t>Code de l'environnement : R541-50</t>
  </si>
  <si>
    <t>Contrats avec transporteurs agréés, preuves de conformité véhicules</t>
  </si>
  <si>
    <t>VD1.10</t>
  </si>
  <si>
    <t>## Déclaration des flux de déchets:</t>
  </si>
  <si>
    <t>Code de l'environnement : L541-7</t>
  </si>
  <si>
    <t>Bordereaux de déclaration annuelle des volumes et types de déchets</t>
  </si>
  <si>
    <t>VD1.13</t>
  </si>
  <si>
    <t>## Port des EPI (gants, chaussures, masques):</t>
  </si>
  <si>
    <t>Code du travail : R4321-1, R4323-95</t>
  </si>
  <si>
    <t>Liste des EPI fournis, fiches de distribution, consignes.
Les EPI sont disponible au magasin du service Collecte.</t>
  </si>
  <si>
    <t>VD1.14</t>
  </si>
  <si>
    <t>## Gestion des produits chimiques:</t>
  </si>
  <si>
    <t>Code du travail : R4412-1, R4412-2</t>
  </si>
  <si>
    <t>Fiches de données de sécurité (FDS), inventaires produits.</t>
  </si>
  <si>
    <t>VD1.15</t>
  </si>
  <si>
    <t>## Signalétique des zones de tri et danger:</t>
  </si>
  <si>
    <t>Code du travail : R4224-23</t>
  </si>
  <si>
    <t>Panneaux de sécurité visibles et conformes aux normes</t>
  </si>
  <si>
    <t>VD1.16</t>
  </si>
  <si>
    <t>## Information sur le tri auprès des salariés:</t>
  </si>
  <si>
    <t>Code de l'environnement : L541-10-1</t>
  </si>
  <si>
    <t>Affiches, notes de service, preuves de communication interne</t>
  </si>
  <si>
    <t>VD1.17</t>
  </si>
  <si>
    <t>## Ambassadeurs du tri:</t>
  </si>
  <si>
    <t>Bonnes pratiques locales (non obligatoire)</t>
  </si>
  <si>
    <t>Planning de sensibilisation, compte-rendu d'actions</t>
  </si>
  <si>
    <t>VD1.18</t>
  </si>
  <si>
    <t>## Suivi des indicateurs de performance (recyclage):</t>
  </si>
  <si>
    <t>Code de l'environnement : L541-1</t>
  </si>
  <si>
    <t>Tableaux de suivi, rapports annuels de tri</t>
  </si>
  <si>
    <t>VD1.19</t>
  </si>
  <si>
    <t>## Respect des filières REP (Responsabilité Élargie Producteur):</t>
  </si>
  <si>
    <t>Code de l'environnement : L541-10-2</t>
  </si>
  <si>
    <t>Contrats ou adhésions aux éco-organismes agréés comme Cyclévia.</t>
  </si>
  <si>
    <t>VD1.20</t>
  </si>
  <si>
    <t>## Respect des quotas de recyclage:</t>
  </si>
  <si>
    <t>Code de l'environnement : L541-1 et suivants</t>
  </si>
  <si>
    <t>Rapports de taux de recyclage transmis aux autorités</t>
  </si>
  <si>
    <t>Organisation</t>
  </si>
  <si>
    <t>Précisions sur l'organisation : prestataires …</t>
  </si>
  <si>
    <t>Fiches d'exposition, rapports du médecin du travail, dossiers de suivi médical</t>
  </si>
  <si>
    <t>Code du travail : L4624-1 et suivants</t>
  </si>
  <si>
    <t>## Suivi médical des salariés:</t>
  </si>
  <si>
    <t>E1.18</t>
  </si>
  <si>
    <t>Panneaux de signalisation, plans de prévention, consignes de sécurité affichées</t>
  </si>
  <si>
    <t>Code du travail : R4224-1 et suivants</t>
  </si>
  <si>
    <t>## Sécurité des installations et signalétique:</t>
  </si>
  <si>
    <t>E1.17</t>
  </si>
  <si>
    <t>Évaluation des risques biologiques, consignes de protection, recommandations médicales</t>
  </si>
  <si>
    <t>Code du travail : R4421-1 et suivants</t>
  </si>
  <si>
    <t>## Gestion des risques biologiques:</t>
  </si>
  <si>
    <t>E1.16</t>
  </si>
  <si>
    <t>Inventaire des produits chimiques, Fiches de Données de Sécurité (FDS), procédures de manipulation</t>
  </si>
  <si>
    <t>Code du travail : R4412-1 à R4412-160</t>
  </si>
  <si>
    <t>## Gestion des risques chimiques:</t>
  </si>
  <si>
    <t>E1.15</t>
  </si>
  <si>
    <t>Les gants pourraient être individuels.</t>
  </si>
  <si>
    <t>Inventaire EPI, fiches de distribution, rapports de vérification des équipements</t>
  </si>
  <si>
    <t>## Équipements de Protection Individuelle (EPI):</t>
  </si>
  <si>
    <t>E1.14</t>
  </si>
  <si>
    <t>Registres de formation, attestations de formation (risques chimiques, EPI, espaces confinés)</t>
  </si>
  <si>
    <t>Code du travail : L4141-1 à L4141-4</t>
  </si>
  <si>
    <t>## Formation sécurité des salariés:</t>
  </si>
  <si>
    <t>E1.13</t>
  </si>
  <si>
    <t>Contrats de DSP, rapports de suivi, comptes rendus d’activité</t>
  </si>
  <si>
    <t>Code général des collectivités territoriales : L1411-3</t>
  </si>
  <si>
    <t>## Respect des obligations contractuelles (délégation de service):</t>
  </si>
  <si>
    <t>E1.12</t>
  </si>
  <si>
    <t>Brochure envoyée aux usagers.</t>
  </si>
  <si>
    <t>Rapport annuel publié, transmission au préfet</t>
  </si>
  <si>
    <t>Code général des collectivités territoriales : D2224-5</t>
  </si>
  <si>
    <t>## Rapport annuel sur le prix et la qualité du service (RPQS):</t>
  </si>
  <si>
    <t>E1.11</t>
  </si>
  <si>
    <t>Le règlement de service est envoyé au usagés.</t>
  </si>
  <si>
    <t>Règlement affiché et accessible aux usagers, validation par la collectivité</t>
  </si>
  <si>
    <t>Code général des collectivités territoriales : L2224-12</t>
  </si>
  <si>
    <t>## Mise en place d’un règlement de service:</t>
  </si>
  <si>
    <t>E1.10</t>
  </si>
  <si>
    <t>Etablissement classé ICPE avec des visites tous les 3 mois notament au niveau du stockage du chlore.
Visite tous les 6 mois pour la sécurité du personnel.</t>
  </si>
  <si>
    <t>Registres d’achat et de consommation des produits chimiques, fiches de sécurité</t>
  </si>
  <si>
    <t>Code de la santé publique : R1321-46</t>
  </si>
  <si>
    <t>## Gestion des produits de traitement de l’eau (chlore, etc.):</t>
  </si>
  <si>
    <t>E1.9</t>
  </si>
  <si>
    <t>Laboratoire d'analyse dédié en plus des controles de l'ARS (Agence Régional de Santé)</t>
  </si>
  <si>
    <t>Tableaux de suivi qualité, rapports de conformité annuels</t>
  </si>
  <si>
    <t>Code de la santé publique : R1321-1 à R1321-5</t>
  </si>
  <si>
    <t>## Respect des normes de potabilité:</t>
  </si>
  <si>
    <t>E1.8</t>
  </si>
  <si>
    <t>Résultats de laboratoire, contrats avec laboratoires agréés</t>
  </si>
  <si>
    <t>Code de la santé publique : L1321-3, R1321-20</t>
  </si>
  <si>
    <t>## Contrôles de qualité de l’eau (analyses microbiologiques et chimiques):</t>
  </si>
  <si>
    <t>E1.7</t>
  </si>
  <si>
    <t>Plans de contrôle, résultats d’analyses, rapports de vérification</t>
  </si>
  <si>
    <t>Code de la santé publique : R1321-30</t>
  </si>
  <si>
    <t>## Gestion du risque légionellose:</t>
  </si>
  <si>
    <t>E1.6</t>
  </si>
  <si>
    <t>Registres de maintenance, contrats de maintenance préventive</t>
  </si>
  <si>
    <t>Code de la santé publique : R1321-26</t>
  </si>
  <si>
    <t>## Surveillance des installations (maintenance):</t>
  </si>
  <si>
    <t>E1.5</t>
  </si>
  <si>
    <t>Controles sanitaires ARS conformes.</t>
  </si>
  <si>
    <t>Rapports ARS, résultats d'analyses, courriers officiels</t>
  </si>
  <si>
    <t>Code de la santé publique : L1321-5, R1321-15</t>
  </si>
  <si>
    <t>## Contrôle sanitaire de l’eau (ARS):</t>
  </si>
  <si>
    <t>E1.4</t>
  </si>
  <si>
    <t>Plan de communication géré par le service communication</t>
  </si>
  <si>
    <t>Plan de communication, alertes envoyées, rapports aux autorités</t>
  </si>
  <si>
    <t>Code de la santé publique : L1321-4</t>
  </si>
  <si>
    <t>## Communication sur les incidents (alerte sanitaire):</t>
  </si>
  <si>
    <t>E1.3</t>
  </si>
  <si>
    <t>Registre des réclamations, procédures de traitement, délais de réponse</t>
  </si>
  <si>
    <t>Code de la consommation : L121-1 et suivants</t>
  </si>
  <si>
    <t>## Traitement des réclamations des usagers:</t>
  </si>
  <si>
    <t>E1.2</t>
  </si>
  <si>
    <t>A vérifier avec le service communication</t>
  </si>
  <si>
    <t>Rapport annuels sur la qualité de l'eau et l'affichage au public.</t>
  </si>
  <si>
    <t>Rapports annuels sur la qualité de l’eau, affichage public, site internet</t>
  </si>
  <si>
    <t>Code de la santé publique : R1321-23, R1321-24</t>
  </si>
  <si>
    <t>## Information des usagers sur la qualité de l'eau:</t>
  </si>
  <si>
    <t>E1.1</t>
  </si>
  <si>
    <t>Absence d'inventaire EPI, fiches de distribution, rapports de vérification des EPI.
Les EPI CATEC sont controlés avant et après uage. Les EPI sont distribués par le chef d'équipe, un registre existe mais non nomminatif.</t>
  </si>
  <si>
    <t>## Équipements de Protection Individuelle (EPI) pour interventions:</t>
  </si>
  <si>
    <t>AE1.11</t>
  </si>
  <si>
    <t>Attestations de formation, planning de formation sécurité, registre d’accueil.
Formation CATEC des agents.</t>
  </si>
  <si>
    <t>## Formation sécurité des agents intervenant sur les réseaux pluviaux:</t>
  </si>
  <si>
    <t>AE1.10</t>
  </si>
  <si>
    <t>Registres d’entretien, contrats de nettoyage et de curage</t>
  </si>
  <si>
    <t>Code de l'environnement : R2224-7</t>
  </si>
  <si>
    <t>## Entretien des bassins de rétention:</t>
  </si>
  <si>
    <t>AE1.9</t>
  </si>
  <si>
    <t>Rapports de contrôles, autorisations de déversement, analyses d’eau</t>
  </si>
  <si>
    <t>Code de l'environnement : L216-6 et L221-1</t>
  </si>
  <si>
    <t>## Contrôle des déversements dans le réseau pluvial:</t>
  </si>
  <si>
    <t>AE1.8</t>
  </si>
  <si>
    <t>Documents d'urbanisme, plans de prévention des risques d’inondation (PPRI)</t>
  </si>
  <si>
    <t>Code de l'environnement : L562-1</t>
  </si>
  <si>
    <t>## Respect des normes relatives aux zones inondables:</t>
  </si>
  <si>
    <t>AE1.7</t>
  </si>
  <si>
    <t>Actions de sensibilisation (campagnes, ateliers), supports pédagogiques.
Elaboration d'un macaron d'information et sensibilisation.</t>
  </si>
  <si>
    <t>Code de l'environnement : L125-1</t>
  </si>
  <si>
    <t>## Communication et sensibilisation:</t>
  </si>
  <si>
    <t>AE1.6</t>
  </si>
  <si>
    <t>Tableaux de bord, rapports environnementaux, indicateurs de pollution</t>
  </si>
  <si>
    <t>Code de l'environnement : L541-1 et L541-2</t>
  </si>
  <si>
    <t>## Suivi des indicateurs environnementaux:</t>
  </si>
  <si>
    <t>AE1.5</t>
  </si>
  <si>
    <t>Plan d’action environnemental, audits internes, bilan annuel environnement</t>
  </si>
  <si>
    <t>Code de l'environnement : L110-1</t>
  </si>
  <si>
    <t>## Mise en œuvre de la politique environnementale:</t>
  </si>
  <si>
    <t>AE1.4</t>
  </si>
  <si>
    <t>Les réseaux eau usées et pluviales sont séparés. Mais pas de contrôle qualité des eaux pluviales ou rapports d'analyses</t>
  </si>
  <si>
    <t>Code de l'environnement : L216-6</t>
  </si>
  <si>
    <t>## Gestion des rejets pluviaux dans le milieu naturel:</t>
  </si>
  <si>
    <t>AE1.3</t>
  </si>
  <si>
    <t>Registres d’entretien, contrats de maintenance, rapports d’inspection</t>
  </si>
  <si>
    <t>Code de l'environnement : R2224-8</t>
  </si>
  <si>
    <t>## Entretien des réseaux pluviaux:</t>
  </si>
  <si>
    <t>AE1.2</t>
  </si>
  <si>
    <t>Des rapport d'intervention et de pollution sont réalisés.</t>
  </si>
  <si>
    <t>Code de l'environnement : L2224-10 et L214-1</t>
  </si>
  <si>
    <t>## Gestion des eaux pluviales et prévention de la pollution:</t>
  </si>
  <si>
    <t>AE1.1</t>
  </si>
  <si>
    <t>Avacement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</si>
</sst>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sz val="9"/>
      <color theme="1"/>
      <name val="Arial"/>
      <family val="2"/>
    </font>
    <font>
      <u/>
      <sz val="11"/>
      <color theme="10"/>
      <name val="Aptos Narrow"/>
      <family val="2"/>
      <scheme val="minor"/>
    </font>
    <font>
      <sz val="8"/>
      <color theme="1"/>
      <name val="Arial"/>
      <family val="2"/>
    </font>
    <font>
      <sz val="11"/>
      <color theme="1"/>
      <name val="Arial"/>
      <family val="2"/>
    </font>
    <font>
      <b/>
      <sz val="10"/>
      <color rgb="FF000000"/>
      <name val="Arial"/>
      <family val="2"/>
    </font>
    <font>
      <b/>
      <sz val="11"/>
      <color theme="1"/>
      <name val="Arial"/>
      <family val="2"/>
    </font>
    <font>
      <b/>
      <sz val="8"/>
      <color rgb="FF000000"/>
      <name val="Arial"/>
      <family val="2"/>
    </font>
    <font>
      <sz val="7"/>
      <color theme="1"/>
      <name val="Arial"/>
      <family val="2"/>
    </font>
    <font>
      <u/>
      <sz val="7"/>
      <color theme="10"/>
      <name val="Arial"/>
      <family val="2"/>
    </font>
    <font>
      <b/>
      <sz val="9"/>
      <color rgb="FFC94E00"/>
      <name val="Arial"/>
      <family val="2"/>
    </font>
    <font>
      <sz val="8"/>
      <name val="Aptos Narrow"/>
      <family val="2"/>
      <scheme val="minor"/>
    </font>
    <font>
      <sz val="8"/>
      <color rgb="FF000000"/>
      <name val="Arial"/>
      <family val="2"/>
    </font>
    <font>
      <sz val="10"/>
      <color theme="1"/>
      <name val="Arial"/>
      <family val="2"/>
    </font>
    <font>
      <b/>
      <sz val="10"/>
      <color theme="5" tint="-0.249977111117893"/>
      <name val="Arial"/>
      <family val="2"/>
    </font>
    <font>
      <b/>
      <sz val="10"/>
      <color rgb="FFCC3300"/>
      <name val="Arial"/>
      <family val="2"/>
    </font>
    <font>
      <b/>
      <sz val="10"/>
      <color theme="1"/>
      <name val="Arial"/>
      <family val="2"/>
    </font>
    <font>
      <b/>
      <sz val="15"/>
      <color theme="3"/>
      <name val="Aptos Narrow"/>
      <family val="2"/>
      <scheme val="minor"/>
    </font>
    <font>
      <b/>
      <sz val="11"/>
      <color theme="1"/>
      <name val="Aptos Narrow"/>
      <family val="2"/>
      <scheme val="minor"/>
    </font>
    <font>
      <sz val="11"/>
      <color rgb="FFFF0000"/>
      <name val="Arial"/>
      <family val="2"/>
    </font>
    <font>
      <sz val="8"/>
      <color theme="1"/>
      <name val="Aptos Narrow"/>
      <family val="2"/>
      <scheme val="minor"/>
    </font>
    <font>
      <sz val="11"/>
      <color theme="1"/>
      <name val="Aptos Narrow"/>
      <family val="2"/>
      <scheme val="minor"/>
    </font>
    <font>
      <u/>
      <sz val="11"/>
      <color theme="1"/>
      <name val="Aptos Narrow"/>
      <family val="2"/>
      <scheme val="minor"/>
    </font>
    <font>
      <sz val="11"/>
      <color theme="9" tint="-0.249977111117893"/>
      <name val="Aptos Narrow"/>
      <family val="2"/>
      <scheme val="minor"/>
    </font>
    <font>
      <sz val="11"/>
      <color rgb="FFDAA600"/>
      <name val="Aptos Narrow"/>
      <family val="2"/>
      <scheme val="minor"/>
    </font>
    <font>
      <b/>
      <sz val="10"/>
      <color rgb="FFBE5014"/>
      <name val="Arial"/>
    </font>
    <font>
      <sz val="10"/>
      <color rgb="FF000000"/>
      <name val="Arial"/>
    </font>
    <font>
      <sz val="10"/>
      <color theme="1"/>
      <name val="Arial"/>
    </font>
    <font>
      <sz val="11"/>
      <color rgb="FF000000"/>
      <name val="Arial"/>
    </font>
    <font>
      <sz val="11"/>
      <color rgb="FF00B0F0"/>
      <name val="Arial"/>
    </font>
    <font>
      <sz val="11"/>
      <color theme="1"/>
      <name val="Arial"/>
    </font>
    <font>
      <b/>
      <sz val="10"/>
      <color rgb="FFDAA600"/>
      <name val="Arial"/>
    </font>
    <font>
      <b/>
      <sz val="10"/>
      <color rgb="FFBE5020"/>
      <name val="Arial"/>
    </font>
    <font>
      <sz val="11"/>
      <color rgb="FF000000"/>
      <name val="Arial"/>
      <family val="2"/>
    </font>
    <font>
      <b/>
      <sz val="10"/>
      <color rgb="FFBE502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FFD1D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D9D9D9"/>
        <bgColor rgb="FFD9D9D9"/>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theme="7"/>
      </bottom>
      <diagonal/>
    </border>
    <border>
      <left style="thin">
        <color theme="4"/>
      </left>
      <right style="thin">
        <color theme="4"/>
      </right>
      <top style="thin">
        <color theme="4"/>
      </top>
      <bottom style="thin">
        <color theme="4"/>
      </bottom>
      <diagonal/>
    </border>
    <border>
      <left style="thin">
        <color indexed="64"/>
      </left>
      <right style="thin">
        <color indexed="64"/>
      </right>
      <top/>
      <bottom style="medium">
        <color theme="4"/>
      </bottom>
      <diagonal/>
    </border>
    <border>
      <left style="thin">
        <color indexed="64"/>
      </left>
      <right style="thin">
        <color indexed="64"/>
      </right>
      <top/>
      <bottom style="thin">
        <color rgb="FF000000"/>
      </bottom>
      <diagonal/>
    </border>
  </borders>
  <cellStyleXfs count="3">
    <xf numFmtId="0" fontId="0" fillId="0" borderId="0"/>
    <xf numFmtId="0" fontId="2" fillId="0" borderId="0" applyNumberFormat="0" applyFill="0" applyBorder="0" applyAlignment="0" applyProtection="0"/>
    <xf numFmtId="0" fontId="17" fillId="0" borderId="3" applyNumberFormat="0" applyFill="0" applyAlignment="0" applyProtection="0"/>
  </cellStyleXfs>
  <cellXfs count="118">
    <xf numFmtId="0" fontId="0" fillId="0" borderId="0" xfId="0"/>
    <xf numFmtId="0" fontId="4" fillId="0" borderId="0" xfId="0" applyFont="1"/>
    <xf numFmtId="0" fontId="4" fillId="0" borderId="0" xfId="0" applyFont="1" applyAlignment="1">
      <alignment wrapText="1"/>
    </xf>
    <xf numFmtId="0" fontId="6"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horizontal="center" vertical="center"/>
    </xf>
    <xf numFmtId="0" fontId="8" fillId="0" borderId="0" xfId="0" applyFont="1"/>
    <xf numFmtId="0" fontId="8" fillId="0" borderId="0" xfId="0" applyFont="1" applyAlignment="1">
      <alignment horizontal="center" vertical="center" wrapText="1"/>
    </xf>
    <xf numFmtId="0" fontId="10" fillId="0" borderId="0" xfId="0" applyFont="1" applyAlignment="1">
      <alignment horizontal="left" vertical="center" wrapText="1" indent="1"/>
    </xf>
    <xf numFmtId="0" fontId="4" fillId="0" borderId="0" xfId="0" applyFont="1" applyAlignment="1">
      <alignment vertical="center" wrapText="1"/>
    </xf>
    <xf numFmtId="0" fontId="4" fillId="0" borderId="0" xfId="0" applyFont="1" applyAlignment="1">
      <alignment vertical="center"/>
    </xf>
    <xf numFmtId="0" fontId="7"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4" fontId="1" fillId="0" borderId="0" xfId="0" applyNumberFormat="1" applyFont="1" applyAlignment="1">
      <alignment horizontal="center" vertical="center"/>
    </xf>
    <xf numFmtId="0" fontId="3" fillId="0" borderId="2" xfId="0" applyFont="1" applyBorder="1" applyAlignment="1">
      <alignment horizontal="center" vertical="center"/>
    </xf>
    <xf numFmtId="0" fontId="6" fillId="6" borderId="2" xfId="0" applyFont="1" applyFill="1" applyBorder="1" applyAlignment="1">
      <alignment vertical="top"/>
    </xf>
    <xf numFmtId="0" fontId="8" fillId="6" borderId="2" xfId="0" applyFont="1" applyFill="1" applyBorder="1"/>
    <xf numFmtId="0" fontId="4" fillId="6" borderId="2" xfId="0" applyFont="1" applyFill="1" applyBorder="1"/>
    <xf numFmtId="0" fontId="4" fillId="6" borderId="2" xfId="0" applyFont="1" applyFill="1" applyBorder="1" applyAlignment="1">
      <alignment wrapText="1"/>
    </xf>
    <xf numFmtId="0" fontId="13" fillId="0" borderId="2" xfId="0" applyFont="1" applyBorder="1" applyAlignment="1">
      <alignment vertical="top" wrapText="1"/>
    </xf>
    <xf numFmtId="0" fontId="8" fillId="0" borderId="2" xfId="0" applyFont="1" applyBorder="1" applyAlignment="1">
      <alignment horizontal="center" vertical="top" wrapText="1"/>
    </xf>
    <xf numFmtId="0" fontId="6"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vertical="center"/>
    </xf>
    <xf numFmtId="14" fontId="1" fillId="0" borderId="2" xfId="0" applyNumberFormat="1" applyFont="1" applyBorder="1" applyAlignment="1">
      <alignment horizontal="center" vertical="center"/>
    </xf>
    <xf numFmtId="0" fontId="4" fillId="0" borderId="2" xfId="0" applyFont="1" applyBorder="1" applyAlignment="1">
      <alignment horizontal="center" vertical="center"/>
    </xf>
    <xf numFmtId="14" fontId="4" fillId="0" borderId="2" xfId="0" applyNumberFormat="1" applyFont="1" applyBorder="1" applyAlignment="1">
      <alignment horizontal="center" vertical="center"/>
    </xf>
    <xf numFmtId="0" fontId="4" fillId="0" borderId="2" xfId="0" applyFont="1" applyBorder="1"/>
    <xf numFmtId="0" fontId="14" fillId="0" borderId="2" xfId="0" applyFont="1" applyBorder="1" applyAlignment="1">
      <alignment vertical="top" wrapText="1"/>
    </xf>
    <xf numFmtId="0" fontId="8" fillId="0" borderId="2" xfId="0" applyFont="1" applyBorder="1" applyAlignment="1">
      <alignment vertical="top" wrapText="1"/>
    </xf>
    <xf numFmtId="0" fontId="4" fillId="6" borderId="2" xfId="0" applyFont="1" applyFill="1" applyBorder="1" applyAlignment="1">
      <alignment horizontal="center" vertical="center"/>
    </xf>
    <xf numFmtId="0" fontId="13" fillId="6" borderId="2" xfId="0" applyFont="1" applyFill="1" applyBorder="1" applyAlignment="1">
      <alignment vertical="top" wrapText="1"/>
    </xf>
    <xf numFmtId="0" fontId="7"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9" fillId="2" borderId="4" xfId="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wrapText="1"/>
    </xf>
    <xf numFmtId="0" fontId="18" fillId="0" borderId="0" xfId="0" applyFont="1"/>
    <xf numFmtId="0" fontId="18" fillId="0" borderId="0" xfId="0" applyFont="1" applyAlignment="1">
      <alignment vertical="center"/>
    </xf>
    <xf numFmtId="0" fontId="5" fillId="2" borderId="5" xfId="0" applyFont="1" applyFill="1" applyBorder="1" applyAlignment="1">
      <alignment horizontal="center" vertical="center" wrapText="1"/>
    </xf>
    <xf numFmtId="0" fontId="3" fillId="0" borderId="6" xfId="0" applyFont="1" applyBorder="1" applyAlignment="1">
      <alignment horizontal="center" vertical="center"/>
    </xf>
    <xf numFmtId="0" fontId="5" fillId="5" borderId="7" xfId="0" applyFont="1" applyFill="1" applyBorder="1" applyAlignment="1">
      <alignment horizontal="center" vertical="center" wrapText="1"/>
    </xf>
    <xf numFmtId="0" fontId="4" fillId="0" borderId="8" xfId="0" applyFont="1" applyBorder="1"/>
    <xf numFmtId="0" fontId="3" fillId="0" borderId="9" xfId="0" applyFont="1" applyBorder="1" applyAlignment="1">
      <alignment horizontal="center" vertical="center"/>
    </xf>
    <xf numFmtId="0" fontId="13" fillId="0" borderId="10" xfId="0" applyFont="1" applyBorder="1" applyAlignment="1">
      <alignment vertical="top" wrapText="1"/>
    </xf>
    <xf numFmtId="0" fontId="8" fillId="0" borderId="10" xfId="0" applyFont="1" applyBorder="1" applyAlignment="1">
      <alignment vertical="top" wrapText="1"/>
    </xf>
    <xf numFmtId="0" fontId="6" fillId="0" borderId="10" xfId="0" applyFont="1" applyBorder="1" applyAlignment="1">
      <alignment horizontal="center" vertical="center"/>
    </xf>
    <xf numFmtId="0" fontId="4" fillId="0" borderId="10" xfId="0" applyFont="1" applyBorder="1" applyAlignment="1">
      <alignment vertical="center" wrapText="1"/>
    </xf>
    <xf numFmtId="0" fontId="4" fillId="0" borderId="10" xfId="0" applyFont="1" applyBorder="1"/>
    <xf numFmtId="0" fontId="4" fillId="0" borderId="11" xfId="0" applyFont="1" applyBorder="1"/>
    <xf numFmtId="0" fontId="17" fillId="0" borderId="3" xfId="2" applyAlignment="1">
      <alignment horizontal="center"/>
    </xf>
    <xf numFmtId="0" fontId="6" fillId="0" borderId="2" xfId="0" quotePrefix="1" applyFont="1" applyBorder="1" applyAlignment="1">
      <alignment horizontal="center" vertical="center"/>
    </xf>
    <xf numFmtId="0" fontId="6" fillId="0" borderId="0" xfId="0" applyFont="1"/>
    <xf numFmtId="0" fontId="6" fillId="0" borderId="0" xfId="0" quotePrefix="1" applyFont="1" applyAlignment="1">
      <alignment horizontal="center" vertical="center"/>
    </xf>
    <xf numFmtId="0" fontId="17" fillId="0" borderId="3" xfId="2" applyAlignment="1">
      <alignment horizontal="center" vertical="center"/>
    </xf>
    <xf numFmtId="0" fontId="17" fillId="0" borderId="3" xfId="2"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wrapText="1"/>
    </xf>
    <xf numFmtId="0" fontId="22" fillId="0" borderId="0" xfId="1" applyFont="1" applyAlignment="1">
      <alignment horizontal="center" vertical="center"/>
    </xf>
    <xf numFmtId="0" fontId="21" fillId="0" borderId="0" xfId="0" applyFont="1" applyAlignment="1">
      <alignment vertical="center" wrapText="1"/>
    </xf>
    <xf numFmtId="0" fontId="21" fillId="0" borderId="0" xfId="0" applyFont="1" applyAlignment="1">
      <alignment vertical="center"/>
    </xf>
    <xf numFmtId="0" fontId="6" fillId="0" borderId="0" xfId="0" applyFont="1" applyAlignment="1">
      <alignment vertical="center"/>
    </xf>
    <xf numFmtId="0" fontId="6" fillId="0" borderId="13" xfId="0" applyFont="1" applyBorder="1" applyAlignment="1">
      <alignment horizontal="center" vertical="center"/>
    </xf>
    <xf numFmtId="0" fontId="22" fillId="0" borderId="0" xfId="1" applyFont="1" applyBorder="1" applyAlignment="1">
      <alignment horizontal="right" vertical="center"/>
    </xf>
    <xf numFmtId="0" fontId="6" fillId="0" borderId="0" xfId="0" applyFont="1" applyAlignment="1">
      <alignment horizontal="left" vertical="center"/>
    </xf>
    <xf numFmtId="0" fontId="6" fillId="0" borderId="12" xfId="0" applyFont="1" applyBorder="1" applyAlignment="1">
      <alignment horizontal="left" vertical="center"/>
    </xf>
    <xf numFmtId="0" fontId="6" fillId="0" borderId="12" xfId="0" applyFont="1" applyBorder="1" applyAlignment="1">
      <alignment horizontal="center" vertical="center" wrapText="1"/>
    </xf>
    <xf numFmtId="0" fontId="2" fillId="0" borderId="0" xfId="1" applyAlignment="1">
      <alignment vertical="center"/>
    </xf>
    <xf numFmtId="0" fontId="6" fillId="0" borderId="15" xfId="0" applyFont="1" applyBorder="1" applyAlignment="1">
      <alignment horizontal="left" vertical="center"/>
    </xf>
    <xf numFmtId="0" fontId="6" fillId="0" borderId="15" xfId="0" applyFont="1" applyBorder="1" applyAlignment="1">
      <alignment horizontal="center" vertical="center" wrapText="1"/>
    </xf>
    <xf numFmtId="0" fontId="2" fillId="0" borderId="0" xfId="1" applyAlignment="1">
      <alignment horizontal="center" vertical="center"/>
    </xf>
    <xf numFmtId="0" fontId="6" fillId="0" borderId="14" xfId="0" quotePrefix="1" applyFont="1" applyBorder="1" applyAlignment="1">
      <alignment horizontal="center" vertical="center"/>
    </xf>
    <xf numFmtId="0" fontId="19" fillId="0" borderId="0" xfId="0" applyFont="1" applyAlignment="1">
      <alignment horizontal="left" vertical="center"/>
    </xf>
    <xf numFmtId="0" fontId="17" fillId="0" borderId="0" xfId="2" applyBorder="1" applyAlignment="1">
      <alignment horizontal="center" vertical="center"/>
    </xf>
    <xf numFmtId="0" fontId="17" fillId="0" borderId="0" xfId="2" applyBorder="1" applyAlignment="1">
      <alignment horizontal="center"/>
    </xf>
    <xf numFmtId="0" fontId="17" fillId="0" borderId="0" xfId="2" applyBorder="1" applyAlignment="1">
      <alignment horizontal="center" vertical="center" wrapText="1"/>
    </xf>
    <xf numFmtId="0" fontId="18" fillId="7" borderId="0" xfId="0" applyFont="1" applyFill="1"/>
    <xf numFmtId="0" fontId="0" fillId="7" borderId="0" xfId="0" applyFill="1"/>
    <xf numFmtId="0" fontId="0" fillId="7" borderId="0" xfId="0" applyFill="1" applyAlignment="1">
      <alignment wrapText="1"/>
    </xf>
    <xf numFmtId="0" fontId="22" fillId="0" borderId="0" xfId="1" applyFont="1" applyAlignment="1">
      <alignment horizontal="center"/>
    </xf>
    <xf numFmtId="0" fontId="13" fillId="0" borderId="0" xfId="0" applyFont="1" applyAlignment="1">
      <alignment vertical="center" wrapText="1"/>
    </xf>
    <xf numFmtId="0" fontId="27" fillId="0" borderId="2" xfId="0" applyFont="1" applyBorder="1" applyAlignment="1">
      <alignment vertical="top" wrapText="1"/>
    </xf>
    <xf numFmtId="0" fontId="28" fillId="0" borderId="2" xfId="0" applyFont="1" applyBorder="1" applyAlignment="1">
      <alignment vertical="center" wrapText="1"/>
    </xf>
    <xf numFmtId="0" fontId="30" fillId="0" borderId="2" xfId="0" applyFont="1" applyBorder="1" applyAlignment="1">
      <alignment vertical="center" wrapText="1"/>
    </xf>
    <xf numFmtId="0" fontId="29" fillId="0" borderId="2" xfId="0" applyFont="1" applyBorder="1" applyAlignment="1">
      <alignment vertical="center" wrapText="1"/>
    </xf>
    <xf numFmtId="0" fontId="33" fillId="0" borderId="2" xfId="0" applyFont="1" applyBorder="1" applyAlignment="1">
      <alignment vertical="center" wrapText="1"/>
    </xf>
    <xf numFmtId="0" fontId="4" fillId="6" borderId="2" xfId="0" applyFont="1" applyFill="1" applyBorder="1" applyAlignment="1">
      <alignment horizontal="left" vertical="center"/>
    </xf>
    <xf numFmtId="0" fontId="33" fillId="8" borderId="2" xfId="0" applyFont="1" applyFill="1" applyBorder="1" applyAlignment="1">
      <alignment wrapText="1"/>
    </xf>
    <xf numFmtId="0" fontId="26" fillId="0" borderId="2" xfId="0" applyFont="1" applyBorder="1" applyAlignment="1">
      <alignment vertical="top" wrapText="1"/>
    </xf>
    <xf numFmtId="0" fontId="26" fillId="0" borderId="10" xfId="0" applyFont="1" applyBorder="1" applyAlignment="1">
      <alignment vertical="top" wrapText="1"/>
    </xf>
    <xf numFmtId="0" fontId="5" fillId="4" borderId="10" xfId="0" applyFont="1" applyFill="1" applyBorder="1" applyAlignment="1">
      <alignment horizontal="center" vertical="center" wrapText="1"/>
    </xf>
    <xf numFmtId="17" fontId="4" fillId="0" borderId="2" xfId="0" applyNumberFormat="1" applyFont="1" applyBorder="1"/>
    <xf numFmtId="0" fontId="4" fillId="0" borderId="2" xfId="0" applyFont="1" applyBorder="1" applyAlignment="1">
      <alignment wrapText="1"/>
    </xf>
    <xf numFmtId="0" fontId="33" fillId="6" borderId="2" xfId="0" applyFont="1" applyFill="1" applyBorder="1"/>
    <xf numFmtId="14" fontId="33" fillId="0" borderId="2" xfId="0" applyNumberFormat="1" applyFont="1" applyBorder="1" applyAlignment="1">
      <alignment horizontal="center" vertical="center"/>
    </xf>
    <xf numFmtId="0" fontId="33" fillId="0" borderId="2" xfId="0" applyFont="1" applyBorder="1"/>
    <xf numFmtId="17" fontId="33" fillId="0" borderId="2" xfId="0" applyNumberFormat="1" applyFont="1" applyBorder="1"/>
    <xf numFmtId="0" fontId="33" fillId="0" borderId="2" xfId="0" applyFont="1" applyBorder="1" applyAlignment="1">
      <alignment wrapText="1"/>
    </xf>
    <xf numFmtId="0" fontId="33" fillId="6" borderId="1" xfId="0" applyFont="1" applyFill="1" applyBorder="1"/>
    <xf numFmtId="0" fontId="33" fillId="0" borderId="10" xfId="0" applyFont="1" applyBorder="1"/>
    <xf numFmtId="0" fontId="5" fillId="5" borderId="16"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6" borderId="1" xfId="0" applyFont="1" applyFill="1" applyBorder="1"/>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xf>
    <xf numFmtId="0" fontId="17" fillId="0" borderId="3" xfId="2" applyAlignment="1">
      <alignment horizontal="center"/>
    </xf>
  </cellXfs>
  <cellStyles count="3">
    <cellStyle name="Lien hypertexte" xfId="1" builtinId="8"/>
    <cellStyle name="Normal" xfId="0" builtinId="0"/>
    <cellStyle name="Titre 1" xfId="2" builtinId="16"/>
  </cellStyles>
  <dxfs count="181">
    <dxf>
      <fill>
        <patternFill>
          <bgColor theme="3" tint="0.89996032593768116"/>
        </patternFill>
      </fill>
    </dxf>
    <dxf>
      <fill>
        <patternFill>
          <bgColor theme="3" tint="0.89996032593768116"/>
        </patternFill>
      </fill>
    </dxf>
    <dxf>
      <fill>
        <patternFill>
          <bgColor rgb="FFFFE8D1"/>
        </patternFill>
      </fill>
    </dxf>
    <dxf>
      <fill>
        <patternFill>
          <bgColor theme="9" tint="0.79998168889431442"/>
        </patternFill>
      </fill>
    </dxf>
    <dxf>
      <fill>
        <patternFill>
          <bgColor theme="9" tint="0.79998168889431442"/>
        </patternFill>
      </fill>
    </dxf>
    <dxf>
      <fill>
        <patternFill>
          <bgColor rgb="FFFFE6CD"/>
        </patternFill>
      </fill>
    </dxf>
    <dxf>
      <fill>
        <patternFill>
          <bgColor theme="3" tint="0.89996032593768116"/>
        </patternFill>
      </fill>
    </dxf>
    <dxf>
      <fill>
        <patternFill>
          <bgColor rgb="FFFFE8D1"/>
        </patternFill>
      </fill>
    </dxf>
    <dxf>
      <fill>
        <patternFill>
          <bgColor theme="9" tint="0.79998168889431442"/>
        </patternFill>
      </fill>
    </dxf>
    <dxf>
      <fill>
        <patternFill>
          <bgColor theme="9" tint="0.79998168889431442"/>
        </patternFill>
      </fill>
    </dxf>
    <dxf>
      <fill>
        <patternFill>
          <bgColor rgb="FFFFE6CD"/>
        </patternFill>
      </fill>
    </dxf>
    <dxf>
      <fill>
        <patternFill>
          <bgColor theme="3" tint="0.89996032593768116"/>
        </patternFill>
      </fill>
    </dxf>
    <dxf>
      <fill>
        <patternFill>
          <bgColor rgb="FFFFE8D1"/>
        </patternFill>
      </fill>
    </dxf>
    <dxf>
      <fill>
        <patternFill>
          <bgColor theme="9" tint="0.79998168889431442"/>
        </patternFill>
      </fill>
    </dxf>
    <dxf>
      <fill>
        <patternFill>
          <bgColor theme="9" tint="0.79998168889431442"/>
        </patternFill>
      </fill>
    </dxf>
    <dxf>
      <fill>
        <patternFill>
          <bgColor rgb="FFFFE6CD"/>
        </patternFill>
      </fill>
    </dxf>
    <dxf>
      <fill>
        <patternFill>
          <bgColor theme="3" tint="0.89996032593768116"/>
        </patternFill>
      </fill>
    </dxf>
    <dxf>
      <fill>
        <patternFill>
          <bgColor theme="3" tint="0.89996032593768116"/>
        </patternFill>
      </fill>
    </dxf>
    <dxf>
      <fill>
        <patternFill>
          <bgColor rgb="FFFFE8D1"/>
        </patternFill>
      </fill>
    </dxf>
    <dxf>
      <fill>
        <patternFill>
          <bgColor theme="9" tint="0.79998168889431442"/>
        </patternFill>
      </fill>
    </dxf>
    <dxf>
      <fill>
        <patternFill>
          <bgColor theme="9" tint="0.79998168889431442"/>
        </patternFill>
      </fill>
    </dxf>
    <dxf>
      <fill>
        <patternFill>
          <bgColor rgb="FFFFE6CD"/>
        </patternFill>
      </fill>
    </dxf>
    <dxf>
      <fill>
        <patternFill>
          <bgColor rgb="FFFFECAF"/>
        </patternFill>
      </fill>
    </dxf>
    <dxf>
      <fill>
        <patternFill>
          <bgColor theme="9" tint="0.79998168889431442"/>
        </patternFill>
      </fill>
    </dxf>
    <dxf>
      <fill>
        <patternFill>
          <bgColor theme="9" tint="0.79998168889431442"/>
        </patternFill>
      </fill>
    </dxf>
    <dxf>
      <fill>
        <patternFill>
          <bgColor rgb="FFFFECAF"/>
        </patternFill>
      </fill>
    </dxf>
    <dxf>
      <fill>
        <patternFill>
          <bgColor rgb="FFFFECAF"/>
        </patternFill>
      </fill>
    </dxf>
    <dxf>
      <fill>
        <patternFill>
          <bgColor theme="9" tint="0.79998168889431442"/>
        </patternFill>
      </fill>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1"/>
        <color rgb="FF000000"/>
        <name val="Arial"/>
        <family val="2"/>
        <scheme val="none"/>
      </font>
    </dxf>
    <dxf>
      <border outline="0">
        <bottom style="thin">
          <color rgb="FF000000"/>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1"/>
        <color rgb="FF000000"/>
        <name val="Arial"/>
        <family val="2"/>
        <scheme val="none"/>
      </font>
    </dxf>
    <dxf>
      <border outline="0">
        <bottom style="thin">
          <color rgb="FF000000"/>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1"/>
        <color rgb="FF000000"/>
        <name val="Arial"/>
        <family val="2"/>
        <scheme val="none"/>
      </font>
    </dxf>
    <dxf>
      <border outline="0">
        <bottom style="thin">
          <color rgb="FF000000"/>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7"/>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b val="0"/>
        <i val="0"/>
        <strike val="0"/>
        <condense val="0"/>
        <extend val="0"/>
        <outline val="0"/>
        <shadow val="0"/>
        <u val="none"/>
        <vertAlign val="baseline"/>
        <sz val="11"/>
        <color rgb="FF000000"/>
        <name val="Arial"/>
        <family val="2"/>
        <scheme val="none"/>
      </font>
    </dxf>
    <dxf>
      <border outline="0">
        <bottom style="thin">
          <color rgb="FF000000"/>
        </bottom>
      </border>
    </dxf>
    <dxf>
      <font>
        <b/>
        <i val="0"/>
        <strike val="0"/>
        <condense val="0"/>
        <extend val="0"/>
        <outline val="0"/>
        <shadow val="0"/>
        <u val="none"/>
        <vertAlign val="baseline"/>
        <sz val="10"/>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4"/>
        </left>
        <right style="thin">
          <color theme="4"/>
        </right>
        <top style="thin">
          <color theme="4"/>
        </top>
        <bottom style="thin">
          <color theme="4"/>
        </bottom>
        <vertical/>
        <horizontal/>
      </border>
    </dxf>
    <dxf>
      <alignment horizontal="general" vertical="center" textRotation="0" wrapText="1" indent="0" justifyLastLine="0" shrinkToFit="0" readingOrder="0"/>
    </dxf>
    <dxf>
      <font>
        <strike val="0"/>
        <outline val="0"/>
        <shadow val="0"/>
        <u/>
        <vertAlign val="baseline"/>
        <sz val="11"/>
        <color theme="1"/>
        <name val="Aptos Narrow"/>
        <family val="2"/>
        <scheme val="minor"/>
      </font>
      <alignment horizontal="center" vertical="center" textRotation="0" wrapText="0" indent="0" justifyLastLine="0" shrinkToFit="0" readingOrder="0"/>
    </dxf>
    <dxf>
      <border outline="0">
        <top style="thin">
          <color indexed="64"/>
        </top>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4"/>
        </left>
        <right style="thin">
          <color theme="4"/>
        </right>
        <top style="thin">
          <color theme="4"/>
        </top>
        <bottom style="thin">
          <color theme="4"/>
        </bottom>
        <vertical/>
        <horizontal/>
      </border>
    </dxf>
    <dxf>
      <alignment horizontal="general" vertical="center" textRotation="0" wrapText="1" indent="0" justifyLastLine="0" shrinkToFit="0" readingOrder="0"/>
    </dxf>
    <dxf>
      <font>
        <strike val="0"/>
        <outline val="0"/>
        <shadow val="0"/>
        <u/>
        <vertAlign val="baseline"/>
        <sz val="11"/>
        <color theme="1"/>
        <name val="Aptos Narrow"/>
        <family val="2"/>
        <scheme val="minor"/>
      </font>
      <alignment horizontal="center" vertical="center" textRotation="0" wrapText="0" indent="0" justifyLastLine="0" shrinkToFit="0" readingOrder="0"/>
    </dxf>
    <dxf>
      <border outline="0">
        <top style="thin">
          <color indexed="64"/>
        </top>
      </border>
    </dxf>
    <dxf>
      <font>
        <b/>
        <i val="0"/>
        <strike val="0"/>
        <condense val="0"/>
        <extend val="0"/>
        <outline val="0"/>
        <shadow val="0"/>
        <u val="none"/>
        <vertAlign val="baseline"/>
        <sz val="11"/>
        <color theme="1"/>
        <name val="Arial"/>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alignment horizontal="general" vertical="center" textRotation="0" wrapText="1" indent="0" justifyLastLine="0" shrinkToFit="0" readingOrder="0"/>
    </dxf>
    <dxf>
      <font>
        <strike val="0"/>
        <outline val="0"/>
        <shadow val="0"/>
        <u/>
        <vertAlign val="baseline"/>
        <sz val="11"/>
        <color theme="1"/>
        <name val="Aptos Narrow"/>
        <family val="2"/>
        <scheme val="minor"/>
      </font>
      <alignment horizontal="center" vertical="center" textRotation="0" wrapText="0" indent="0" justifyLastLine="0" shrinkToFit="0" readingOrder="0"/>
    </dxf>
    <dxf>
      <border outline="0">
        <top style="thin">
          <color indexed="64"/>
        </top>
      </border>
    </dxf>
    <dxf>
      <font>
        <b/>
        <name val="Arial"/>
        <family val="2"/>
        <scheme val="none"/>
      </font>
      <alignment horizontal="center" vertical="center" textRotation="0" wrapText="0" indent="0" justifyLastLine="0" shrinkToFit="0" readingOrder="0"/>
    </dxf>
    <dxf>
      <alignment horizontal="general" vertical="center" textRotation="0" wrapText="1" indent="0" justifyLastLine="0" shrinkToFit="0" readingOrder="0"/>
    </dxf>
    <dxf>
      <font>
        <strike val="0"/>
        <outline val="0"/>
        <shadow val="0"/>
        <u/>
        <vertAlign val="baseline"/>
        <sz val="11"/>
        <color theme="1"/>
        <name val="Aptos Narrow"/>
        <family val="2"/>
        <scheme val="minor"/>
      </font>
      <alignment horizontal="center" vertical="center" textRotation="0" wrapText="0" indent="0" justifyLastLine="0" shrinkToFit="0" readingOrder="0"/>
    </dxf>
    <dxf>
      <border outline="0">
        <top style="thin">
          <color indexed="64"/>
        </top>
      </border>
    </dxf>
    <dxf>
      <font>
        <b/>
        <name val="Arial"/>
        <family val="2"/>
        <scheme val="none"/>
      </font>
      <alignment horizontal="center" vertical="center" textRotation="0" wrapText="0" indent="0" justifyLastLine="0" shrinkToFit="0" readingOrder="0"/>
    </dxf>
    <dxf>
      <alignment horizontal="general" vertical="center" textRotation="0" wrapText="1" indent="0" justifyLastLine="0" shrinkToFit="0" readingOrder="0"/>
    </dxf>
    <dxf>
      <font>
        <strike val="0"/>
        <outline val="0"/>
        <shadow val="0"/>
        <u/>
        <vertAlign val="baseline"/>
        <sz val="11"/>
        <color theme="1"/>
        <name val="Aptos Narrow"/>
        <family val="2"/>
        <scheme val="minor"/>
      </font>
      <alignment horizontal="center" vertical="center" textRotation="0" wrapText="0" indent="0" justifyLastLine="0" shrinkToFit="0" readingOrder="0"/>
    </dxf>
    <dxf>
      <border outline="0">
        <top style="thin">
          <color indexed="64"/>
        </top>
      </border>
    </dxf>
    <dxf>
      <font>
        <b/>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vertical="center" textRotation="0" wrapText="1" indent="0" justifyLastLine="0" shrinkToFit="0" readingOrder="0"/>
    </dxf>
    <dxf>
      <font>
        <strike val="0"/>
        <outline val="0"/>
        <shadow val="0"/>
        <u/>
        <vertAlign val="baseline"/>
        <sz val="11"/>
        <color theme="1"/>
        <name val="Aptos Narrow"/>
        <family val="2"/>
        <scheme val="minor"/>
      </font>
      <numFmt numFmtId="0" formatCode="General"/>
      <alignment horizontal="center" vertical="bottom" textRotation="0" wrapText="0" indent="0" justifyLastLine="0" shrinkToFit="0" readingOrder="0"/>
    </dxf>
    <dxf>
      <border outline="0">
        <top style="thin">
          <color indexed="64"/>
        </top>
      </border>
    </dxf>
    <dxf>
      <alignment vertical="center" textRotation="0" indent="0" justifyLastLine="0" shrinkToFit="0" readingOrder="0"/>
    </dxf>
    <dxf>
      <font>
        <strike val="0"/>
        <outline val="0"/>
        <shadow val="0"/>
        <u val="none"/>
        <vertAlign val="baseline"/>
        <sz val="11"/>
        <color theme="1"/>
      </font>
      <alignment vertical="center" textRotation="0" indent="0" justifyLastLine="0" shrinkToFit="0" readingOrder="0"/>
    </dxf>
    <dxf>
      <font>
        <strike val="0"/>
        <outline val="0"/>
        <shadow val="0"/>
        <vertAlign val="baseline"/>
        <sz val="11"/>
        <color theme="1"/>
      </font>
      <alignment horizontal="center" vertical="center" textRotation="0" wrapText="0" indent="0" justifyLastLine="0" shrinkToFit="0" readingOrder="0"/>
    </dxf>
    <dxf>
      <font>
        <strike val="0"/>
        <outline val="0"/>
        <shadow val="0"/>
        <vertAlign val="baseline"/>
        <sz val="11"/>
        <color theme="1"/>
      </font>
      <alignment vertical="center" textRotation="0" wrapText="1" indent="0" justifyLastLine="0" shrinkToFit="0" readingOrder="0"/>
    </dxf>
    <dxf>
      <font>
        <strike val="0"/>
        <outline val="0"/>
        <shadow val="0"/>
        <vertAlign val="baseline"/>
        <sz val="11"/>
        <color theme="1"/>
      </font>
      <alignment horizontal="center" vertical="center" textRotation="0" wrapText="0" indent="0" justifyLastLine="0" shrinkToFit="0" readingOrder="0"/>
    </dxf>
    <dxf>
      <border outline="0">
        <top style="thin">
          <color indexed="64"/>
        </top>
      </border>
    </dxf>
    <dxf>
      <font>
        <strike val="0"/>
        <outline val="0"/>
        <shadow val="0"/>
        <vertAlign val="baseline"/>
        <sz val="11"/>
        <color theme="1"/>
        <family val="2"/>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BE5020"/>
      <color rgb="FFCC3300"/>
      <color rgb="FFDAA600"/>
      <color rgb="FFCC6600"/>
      <color rgb="FFFFECAF"/>
      <color rgb="FFFFE8D1"/>
      <color rgb="FFFFEEB9"/>
      <color rgb="FFFFDDDD"/>
      <color rgb="FFFFE6CD"/>
      <color rgb="FFFCEC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LIENTS/GRAND%20ANNECY%20102215/DOSSIER-PARTAGE-AUDIT-G2A/RESTITUTION/Grille%20Audit_EP_260430_V3.xlsx" TargetMode="External"/><Relationship Id="rId2" Type="http://schemas.openxmlformats.org/officeDocument/2006/relationships/externalLinkPath" Target="file:///C:\INNOPREV%20SAS\CLIENTS\GRAND%20ANNECY%20102215\DOSSIER-PARTAGE-AUDIT-G2A\RESTITUTION\Grille%20Audit_EP_260430_V3.xlsx" TargetMode="External"/><Relationship Id="rId1" Type="http://schemas.openxmlformats.org/officeDocument/2006/relationships/externalLinkPath" Target="/INNOPREV%20SAS/CLIENTS/GRAND%20ANNECY%20102215/DOSSIER-PARTAGE-AUDIT-G2A/RESTITUTION/Grille%20Audit_EP_260430_V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CLIENTS/GRAND%20ANNECY%20102215/DOSSIER-PARTAGE-AUDIT-G2A/RESTITUTION/Grille%20Audit_EPU_251209_V3.xlsx" TargetMode="External"/><Relationship Id="rId2" Type="http://schemas.openxmlformats.org/officeDocument/2006/relationships/externalLinkPath" Target="file:///C:\INNOPREV%20SAS\CLIENTS\GRAND%20ANNECY%20102215\DOSSIER-PARTAGE-AUDIT-G2A\RESTITUTION\Grille%20Audit_EPU_251209_V3.xlsx" TargetMode="External"/><Relationship Id="rId1" Type="http://schemas.openxmlformats.org/officeDocument/2006/relationships/externalLinkPath" Target="/INNOPREV%20SAS/CLIENTS/GRAND%20ANNECY%20102215/DOSSIER-PARTAGE-AUDIT-G2A/RESTITUTION/Grille%20Audit_EPU_251209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ice"/>
      <sheetName val="Table des matières"/>
      <sheetName val="Grille Commune"/>
      <sheetName val="Grille Risques"/>
      <sheetName val="Grille Formations"/>
      <sheetName val="Grille Vérification Périodique"/>
      <sheetName val="Eau potable"/>
    </sheetNames>
    <sheetDataSet>
      <sheetData sheetId="0"/>
      <sheetData sheetId="1">
        <row r="33">
          <cell r="H33" t="str">
            <v>A</v>
          </cell>
        </row>
        <row r="35">
          <cell r="H35" t="str">
            <v>A</v>
          </cell>
        </row>
        <row r="36">
          <cell r="H36" t="str">
            <v>A</v>
          </cell>
        </row>
        <row r="38">
          <cell r="H38" t="str">
            <v>NA</v>
          </cell>
        </row>
        <row r="40">
          <cell r="H40" t="str">
            <v>A</v>
          </cell>
        </row>
        <row r="41">
          <cell r="H41" t="str">
            <v>A</v>
          </cell>
        </row>
        <row r="42">
          <cell r="H42" t="str">
            <v>A</v>
          </cell>
        </row>
        <row r="43">
          <cell r="H43" t="str">
            <v>A</v>
          </cell>
        </row>
        <row r="44">
          <cell r="H44" t="str">
            <v>A</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ice"/>
      <sheetName val="Table des matières"/>
      <sheetName val="Grille Commune"/>
      <sheetName val="Grille Risques"/>
      <sheetName val="Grille Formations"/>
      <sheetName val="Grille Vérification Périodique"/>
      <sheetName val="Action environnementale"/>
      <sheetName val="plan dactions"/>
    </sheetNames>
    <sheetDataSet>
      <sheetData sheetId="0"/>
      <sheetData sheetId="1">
        <row r="54">
          <cell r="H54" t="str">
            <v>A</v>
          </cell>
        </row>
        <row r="55">
          <cell r="H55" t="str">
            <v>A</v>
          </cell>
        </row>
        <row r="56">
          <cell r="H56" t="str">
            <v>A</v>
          </cell>
        </row>
        <row r="57">
          <cell r="H57" t="str">
            <v>A</v>
          </cell>
        </row>
        <row r="58">
          <cell r="H58" t="str">
            <v>A</v>
          </cell>
        </row>
        <row r="59">
          <cell r="H59" t="str">
            <v>A</v>
          </cell>
        </row>
        <row r="60">
          <cell r="H60" t="str">
            <v>NA</v>
          </cell>
        </row>
        <row r="61">
          <cell r="H61" t="str">
            <v>A</v>
          </cell>
        </row>
        <row r="62">
          <cell r="H62" t="str">
            <v>A</v>
          </cell>
        </row>
        <row r="63">
          <cell r="H63" t="str">
            <v>A</v>
          </cell>
        </row>
        <row r="64">
          <cell r="H64" t="str">
            <v>A</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19B53E-3F9A-42DE-AFCA-974D1AB09BBF}" name="Tableau9" displayName="Tableau9" ref="B9:D71" totalsRowShown="0" headerRowDxfId="180" dataDxfId="178" headerRowBorderDxfId="179" tableBorderDxfId="177">
  <autoFilter ref="B9:D71" xr:uid="{0019B53E-3F9A-42DE-AFCA-974D1AB09BBF}"/>
  <tableColumns count="3">
    <tableColumn id="1" xr3:uid="{48B116DD-C659-44E0-BA68-54ED1722E0F4}" name="SECTION" dataDxfId="176" dataCellStyle="Lien hypertexte">
      <calculatedColumnFormula array="1">HYPERLINK("#'Grille Commune'!A" &amp; ROW(A3),INDIRECT("'Grille Commune'!A" &amp; ROW(A3)))</calculatedColumnFormula>
    </tableColumn>
    <tableColumn id="2" xr3:uid="{3CE7CBDD-4CD3-4CA4-AE9F-8FDA5272408C}" name="SUJET" dataDxfId="175">
      <calculatedColumnFormula array="1">IFERROR(MID(INDIRECT("'Grille Commune'!B" &amp; ROW(B3)),SEARCH("##",INDIRECT("'Grille Commune'!B" &amp; ROW(B3)))+2,SEARCH(":",INDIRECT("'Grille Commune'!B" &amp; ROW(B3)))-SEARCH("##",INDIRECT("'Grille Commune'!B" &amp; ROW(B3)))-2),"")</calculatedColumnFormula>
    </tableColumn>
    <tableColumn id="3" xr3:uid="{85E37283-225C-4E66-97E5-1449AC6DA5C3}" name="A/NA" dataDxfId="174"/>
  </tableColumns>
  <tableStyleInfo name="TableStyleLight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91BF1A0-A8DF-4AA9-A17A-CF210E878C8A}" name="Tableau6" displayName="Tableau6" ref="A1:N29" totalsRowShown="0" headerRowDxfId="111" headerRowBorderDxfId="110" tableBorderDxfId="109" totalsRowBorderDxfId="108">
  <autoFilter ref="A1:N29" xr:uid="{491BF1A0-A8DF-4AA9-A17A-CF210E878C8A}"/>
  <tableColumns count="14">
    <tableColumn id="1" xr3:uid="{9E2EDA2E-DAFE-46F1-8DC5-DF2F243443FB}" name="Section" dataDxfId="107"/>
    <tableColumn id="2" xr3:uid="{0C570CAA-4726-440F-A48A-370F10C28E07}" name="Sujet" dataDxfId="106"/>
    <tableColumn id="3" xr3:uid="{B1132BB1-8F6A-4CAD-944C-717612C9A9A6}" name="Texte consultable sur  www.legifrance.gouv.fr" dataDxfId="105"/>
    <tableColumn id="4" xr3:uid="{42B040E3-619E-4627-B5E6-4830F4511598}" name="A*_x000a__x000a_NA*" dataDxfId="104"/>
    <tableColumn id="5" xr3:uid="{3E433157-A910-4E8F-B4E2-7BB7776D018D}" name="C*_x000a_NC*_x000a_PC*" dataDxfId="103"/>
    <tableColumn id="6" xr3:uid="{6F1F1B2D-EB37-4370-B65C-FADCF39DA7BC}" name="Vérification" dataDxfId="102"/>
    <tableColumn id="7" xr3:uid="{A8FA4ADE-35A0-4089-8D93-CD7DD4261B82}" name="Elément de preuve" dataDxfId="101"/>
    <tableColumn id="12" xr3:uid="{0982EC76-151B-4B3B-8553-B20EF963973E}" name="Eléments de preuve fournis/observés" dataDxfId="100"/>
    <tableColumn id="8" xr3:uid="{CA56A356-D5CA-4323-A5A1-544FED3F700C}" name="Action en cas de NC ou PC" dataDxfId="99"/>
    <tableColumn id="9" xr3:uid="{75E99981-EA82-485A-922B-80C3B3095E75}" name="Qui" dataDxfId="98"/>
    <tableColumn id="10" xr3:uid="{6A67E9CD-C075-4B13-8A21-A0A99B68116C}" name="Organisme" dataDxfId="97"/>
    <tableColumn id="11" xr3:uid="{0D55224C-3E9E-42A0-B84C-95962A3B3E86}" name="Échéance" dataDxfId="96"/>
    <tableColumn id="13" xr3:uid="{34D6C4A1-94F0-4ABD-8419-FF13B0C0A9BA}" name="Avacement" dataDxfId="95"/>
    <tableColumn id="14" xr3:uid="{78279F04-330F-44A6-8098-7946B0852484}" name="date de réalisation" dataDxfId="94"/>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09FE7B1-CEA8-4B93-8907-A0A4359DDA5D}" name="Tableau7" displayName="Tableau7" ref="A1:N50" totalsRowShown="0" headerRowDxfId="93" headerRowBorderDxfId="92" tableBorderDxfId="91" totalsRowBorderDxfId="90">
  <autoFilter ref="A1:N50" xr:uid="{609FE7B1-CEA8-4B93-8907-A0A4359DDA5D}"/>
  <tableColumns count="14">
    <tableColumn id="1" xr3:uid="{09DF93D8-5F91-4359-A2C6-7B22E285201C}" name="Section" dataDxfId="89"/>
    <tableColumn id="2" xr3:uid="{DEAB4A30-A72A-48EE-9CF7-343A19EE0C8E}" name="Sujet" dataDxfId="88"/>
    <tableColumn id="3" xr3:uid="{9F451331-970B-48A5-80CA-447BA901A414}" name="Texte consultable sur  www.legifrance.gouv.fr" dataDxfId="87"/>
    <tableColumn id="4" xr3:uid="{BCD2F6A7-1178-445B-BA3B-17CF90F0FDA2}" name="A*_x000a__x000a_NA*" dataDxfId="86">
      <calculatedColumnFormula>'Table des matières'!D103</calculatedColumnFormula>
    </tableColumn>
    <tableColumn id="5" xr3:uid="{77D6A33B-20D4-4998-AD38-450332B4DCF7}" name="C*_x000a_NC*_x000a_PC*" dataDxfId="85"/>
    <tableColumn id="6" xr3:uid="{80CAFDCA-4FCA-42AB-8C4A-C9B1F26DCDD7}" name="Vérification" dataDxfId="84"/>
    <tableColumn id="7" xr3:uid="{6D0C98D2-6D1D-4F79-9FC1-10A3C413D536}" name="Elément de preuve" dataDxfId="83"/>
    <tableColumn id="12" xr3:uid="{39EB0A18-5652-4BAA-9A94-D2FE4C1C18BE}" name="Eléments de preuve fournis/observés" dataDxfId="82"/>
    <tableColumn id="8" xr3:uid="{75F979C7-26BD-419E-A08C-F485C6F641B1}" name="Action en cas de NC ou PC" dataDxfId="81"/>
    <tableColumn id="9" xr3:uid="{9A59EBE6-5FEF-42CE-BB8E-AB8593AEE06E}" name="Qui" dataDxfId="80"/>
    <tableColumn id="10" xr3:uid="{9BBD1360-814C-47C3-B801-8E70E50744D5}" name="Organisme" dataDxfId="79"/>
    <tableColumn id="11" xr3:uid="{39F9B9E7-D5D6-4382-9FE8-959D14F69043}" name="Échéance" dataDxfId="78"/>
    <tableColumn id="13" xr3:uid="{99DE2ECC-85AA-4348-8D3A-D71AF9C4EFF6}" name="Avancement" dataDxfId="77"/>
    <tableColumn id="14" xr3:uid="{2B0130B6-85FA-495F-AEE4-BA7FE5F45B4C}" name="date de réalisation" dataDxfId="76"/>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F2CB44-E475-40F6-91D1-5968013B26EB}" name="Tableau134" displayName="Tableau134" ref="A1:L19" totalsRowShown="0" headerRowDxfId="75" dataDxfId="73" headerRowBorderDxfId="74" tableBorderDxfId="72">
  <autoFilter ref="A1:L19" xr:uid="{EA2B41BC-D1D7-446C-87D8-A6D908EFDB16}">
    <filterColumn colId="3">
      <filters>
        <filter val="A"/>
      </filters>
    </filterColumn>
    <filterColumn colId="4">
      <filters>
        <filter val="NC"/>
        <filter val="PC"/>
      </filters>
    </filterColumn>
  </autoFilter>
  <sortState xmlns:xlrd2="http://schemas.microsoft.com/office/spreadsheetml/2017/richdata2" ref="A2:L19">
    <sortCondition ref="A1:A19"/>
  </sortState>
  <tableColumns count="12">
    <tableColumn id="1" xr3:uid="{49EC5251-3B78-4763-AB05-2623533B39EE}" name="Section" dataDxfId="71"/>
    <tableColumn id="2" xr3:uid="{444578EA-481B-4120-88E8-3E1C38F79E28}" name="Sujet" dataDxfId="70"/>
    <tableColumn id="3" xr3:uid="{2AC149F9-299C-42CF-BC45-FB00636D2A5D}" name="Texte consultable sur  www.legifrance.gouv.fr" dataDxfId="69"/>
    <tableColumn id="4" xr3:uid="{AB741B3E-5533-4E74-A6DE-C1D81ECD4F77}" name="A*_x000a__x000a_NA*" dataDxfId="68">
      <calculatedColumnFormula>'[1]Table des matières'!H33</calculatedColumnFormula>
    </tableColumn>
    <tableColumn id="5" xr3:uid="{865D50F7-A742-46A7-AA83-89BD9457A75B}" name="C*_x000a__x000a_NC*" dataDxfId="67"/>
    <tableColumn id="12" xr3:uid="{7E513106-CD15-4850-95AC-504E54DE1A02}" name="Vérification" dataDxfId="66"/>
    <tableColumn id="6" xr3:uid="{E4A41A96-E4AF-488D-B41C-FFDEEF566DF7}" name="Eléments de preuve attendus" dataDxfId="65"/>
    <tableColumn id="11" xr3:uid="{2E1D3320-0790-46A0-9399-F98E1461A0BC}" name="Eléments de preuve fournis/observés" dataDxfId="64"/>
    <tableColumn id="7" xr3:uid="{95CC2009-9D7F-4686-A1A6-F5CA8429C644}" name="Action en cas de NC" dataDxfId="63"/>
    <tableColumn id="8" xr3:uid="{93788BD7-DA2F-418C-89A5-70DA9A652D66}" name="Qui" dataDxfId="62"/>
    <tableColumn id="9" xr3:uid="{B118A1B4-434D-43AB-9D75-9C9B899229C6}" name="Organisme" dataDxfId="61"/>
    <tableColumn id="10" xr3:uid="{68F9102C-2C35-448B-A6B2-167D4A7E4C9B}" name="Échéance" dataDxfId="60"/>
  </tableColumns>
  <tableStyleInfo name="TableStyleLight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95ADF23-48EE-472F-8291-7D3418ABE72C}" name="Tableau1345" displayName="Tableau1345" ref="A1:L12" totalsRowShown="0" headerRowDxfId="59" dataDxfId="57" headerRowBorderDxfId="58" tableBorderDxfId="56">
  <autoFilter ref="A1:L12" xr:uid="{EA2B41BC-D1D7-446C-87D8-A6D908EFDB16}"/>
  <sortState xmlns:xlrd2="http://schemas.microsoft.com/office/spreadsheetml/2017/richdata2" ref="A2:L12">
    <sortCondition ref="A1:A12"/>
  </sortState>
  <tableColumns count="12">
    <tableColumn id="1" xr3:uid="{68484AD0-0775-41E6-87CA-6546407EAB90}" name="Section" dataDxfId="55"/>
    <tableColumn id="2" xr3:uid="{DF082E51-041B-4A5A-8559-B8212B827051}" name="Sujet" dataDxfId="54"/>
    <tableColumn id="3" xr3:uid="{864D0DC5-8BB4-4BEB-BF3A-70FD2287087E}" name="Texte consultable sur  www.legifrance.gouv.fr" dataDxfId="53"/>
    <tableColumn id="4" xr3:uid="{CCDBF789-6284-40BD-8759-274A18C559B8}" name="A*_x000a__x000a_NA*" dataDxfId="52">
      <calculatedColumnFormula>'[2]Table des matières'!H54</calculatedColumnFormula>
    </tableColumn>
    <tableColumn id="5" xr3:uid="{F81E6D84-FD87-4E38-A84C-E9EAB3E46C2D}" name="C*_x000a_NC*_x000a_PC*" dataDxfId="51"/>
    <tableColumn id="12" xr3:uid="{1F769E7A-E282-4AAC-9B33-377575B41AFC}" name="Vérification" dataDxfId="50"/>
    <tableColumn id="6" xr3:uid="{B58A3CE6-E9CE-4A7E-8AAA-9F9A5B2D19AD}" name="Elément de preuve_x000a_* à vérifier sur site" dataDxfId="49"/>
    <tableColumn id="13" xr3:uid="{4EE5490E-D996-4ED4-85AE-C870D72E760A}" name="Eléments de preuve fournis/observés" dataDxfId="48"/>
    <tableColumn id="7" xr3:uid="{4AA2E7B2-7B91-4270-97A8-6CEBB1A4E7A0}" name="Action en cas de NC" dataDxfId="47"/>
    <tableColumn id="8" xr3:uid="{53A34093-8D87-48A6-AC43-159D8B13B153}" name="Qui" dataDxfId="46"/>
    <tableColumn id="9" xr3:uid="{1D2D8A63-B61D-41E9-84B8-12F2DC111816}" name="Organisation" dataDxfId="45"/>
    <tableColumn id="10" xr3:uid="{8738C975-EF38-41E9-908D-02781B7135B8}" name="Échéance" dataDxfId="44"/>
  </tableColumns>
  <tableStyleInfo name="TableStyleLight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A2CF05-130E-4E45-A03C-9321F0EFB486}" name="Tableau13" displayName="Tableau13" ref="A1:L19" totalsRowShown="0" headerRowDxfId="43" dataDxfId="41" headerRowBorderDxfId="42" tableBorderDxfId="40">
  <autoFilter ref="A1:L19" xr:uid="{EA2B41BC-D1D7-446C-87D8-A6D908EFDB16}"/>
  <sortState xmlns:xlrd2="http://schemas.microsoft.com/office/spreadsheetml/2017/richdata2" ref="A2:L19">
    <sortCondition ref="A1:A19"/>
  </sortState>
  <tableColumns count="12">
    <tableColumn id="1" xr3:uid="{E9C2D3BE-349F-4488-8C16-D7BDB648DFFB}" name="Section" dataDxfId="39"/>
    <tableColumn id="2" xr3:uid="{AF8FCAC2-1919-4F01-B0CB-5D39AAA5B3DF}" name="Sujet" dataDxfId="38"/>
    <tableColumn id="3" xr3:uid="{3E6293A2-2F72-4F7A-81B1-2D76C2E5CD47}" name="Texte consultable sur  www.legifrance.gouv.fr" dataDxfId="37"/>
    <tableColumn id="4" xr3:uid="{5E3E4C15-0C49-460D-ABCE-E6ACE1DF9579}" name="A*_x000a__x000a_NA*" dataDxfId="36"/>
    <tableColumn id="5" xr3:uid="{C3BB63EA-719F-40FD-BCB9-7D37B2DC7762}" name="C*_x000a__x000a_NC*" dataDxfId="35"/>
    <tableColumn id="12" xr3:uid="{66B9265C-1B4A-4142-B8E7-EA5568E0A1E8}" name="Vérification" dataDxfId="34"/>
    <tableColumn id="6" xr3:uid="{19E4E496-1DC6-4469-8D39-B2C1F663E4CD}" name="Elément de preuve_x000a_* à vérifier sur site" dataDxfId="33"/>
    <tableColumn id="11" xr3:uid="{09DA1920-1840-45AD-B334-95BCF4AB4B73}" name="Eléments de preuve fournis/observés" dataDxfId="32"/>
    <tableColumn id="7" xr3:uid="{D42885E8-D004-4FE5-9D6E-210FC0A188DB}" name="Action en cas de NC" dataDxfId="31"/>
    <tableColumn id="8" xr3:uid="{54CF0B8B-2EC7-41E8-85B8-E2608D1BB8DB}" name="Qui" dataDxfId="30"/>
    <tableColumn id="9" xr3:uid="{0F33DEB1-2D20-4C00-95F1-F72FAE40354A}" name="Organisme" dataDxfId="29"/>
    <tableColumn id="10" xr3:uid="{6761127E-9FA2-41D8-BD2F-EB1AB1A3A6F1}" name="Échéance" dataDxfId="28"/>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A3820BC-C62C-496A-9682-9798BE91910E}" name="Tableau10" displayName="Tableau10" ref="F9:H27" totalsRowShown="0" headerRowDxfId="173" dataDxfId="172" tableBorderDxfId="171">
  <autoFilter ref="F9:H27" xr:uid="{5A3820BC-C62C-496A-9682-9798BE91910E}"/>
  <tableColumns count="3">
    <tableColumn id="1" xr3:uid="{88585BCD-8DD1-4ED2-B257-6ED8CCD31226}" name="SECTION" dataDxfId="170">
      <calculatedColumnFormula array="1">HYPERLINK("#'Valorisation déchets'!A" &amp; ROW(A2),INDIRECT("'Valorisation déchets'!A" &amp; ROW(A2)))</calculatedColumnFormula>
    </tableColumn>
    <tableColumn id="2" xr3:uid="{35779421-1024-4BDB-B95B-B25A312537C2}" name="SUJET" dataDxfId="169">
      <calculatedColumnFormula array="1">IFERROR(
  MID(
    INDIRECT("'Valorisation déchets'!B" &amp; ROW(B2)),
    SEARCH("##",INDIRECT("'Valorisation déchets'!B" &amp; ROW(B2))) + 2,
    SEARCH(":",INDIRECT("'Valorisation déchets'!B" &amp; ROW(B2))) - SEARCH("##",INDIRECT("'Valorisation déchets'!B" &amp; ROW(B2))) - 2
  ),
  ""
)</calculatedColumnFormula>
    </tableColumn>
    <tableColumn id="3" xr3:uid="{5933622F-D3F7-433B-889B-040F6D58CD99}" name="A/NA" dataDxfId="168"/>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C7E62E7-232A-4511-A570-1FF3E3D48147}" name="Tableau11" displayName="Tableau11" ref="F32:H50" totalsRowShown="0" tableBorderDxfId="167">
  <autoFilter ref="F32:H50" xr:uid="{BC7E62E7-232A-4511-A570-1FF3E3D48147}"/>
  <tableColumns count="3">
    <tableColumn id="1" xr3:uid="{C8AE1815-F83A-4AD0-B2DD-A0939CAA6E79}" name="SECTION" dataDxfId="166" dataCellStyle="Lien hypertexte">
      <calculatedColumnFormula array="1">HYPERLINK("#'Eau potable'!A" &amp; ROW(A2),INDIRECT("'Eau potable'!A" &amp; ROW(A2)))</calculatedColumnFormula>
    </tableColumn>
    <tableColumn id="2" xr3:uid="{1D71AA48-2613-47AD-8F91-73608BC1E392}" name="SUJET" dataDxfId="165">
      <calculatedColumnFormula array="1">IFERROR(
  MID(
    INDIRECT("'Eau potable'!B" &amp; ROW(B2)),
    SEARCH("##",INDIRECT("'Eau potable'!B" &amp; ROW(B2))) + 2,
    SEARCH(":",INDIRECT("'Eau potable'!B" &amp; ROW(B2))) - SEARCH("##",INDIRECT("'Eau potable'!B" &amp; ROW(B2))) - 2
  ),
  ""
)</calculatedColumnFormula>
    </tableColumn>
    <tableColumn id="3" xr3:uid="{B31CC3E5-3DDE-41F6-AD60-06AC4140EBD2}" name="A/NA" dataDxfId="164"/>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9F7F6D4-1D51-427B-B7AC-06C83D9F470F}" name="Tableau12" displayName="Tableau12" ref="F53:H64" totalsRowShown="0" tableBorderDxfId="163">
  <autoFilter ref="F53:H64" xr:uid="{D9F7F6D4-1D51-427B-B7AC-06C83D9F470F}"/>
  <tableColumns count="3">
    <tableColumn id="1" xr3:uid="{E59E022B-7E11-4409-83E5-A36F91C5DD0A}" name="SECTION" dataDxfId="162" dataCellStyle="Lien hypertexte">
      <calculatedColumnFormula array="1">HYPERLINK("#'Action environnementale'!A" &amp; ROW(A2),INDIRECT("'Action environnementale'!A" &amp; ROW(A2)))</calculatedColumnFormula>
    </tableColumn>
    <tableColumn id="2" xr3:uid="{48DDAA23-14CC-4C5B-8C21-86A323D853A9}" name="SUJET" dataDxfId="161">
      <calculatedColumnFormula array="1">IFERROR(
  MID(
    INDIRECT("'Action environnementale'!B" &amp; ROW(B2)),
    SEARCH("##",INDIRECT("'Action environnementale'!B" &amp; ROW(B2))) + 2,
    SEARCH(":",INDIRECT("'Action environnementale'!B" &amp; ROW(B2))) - SEARCH("##",INDIRECT("'Action environnementale'!B" &amp; ROW(B2))) - 2
  ),
  ""
)</calculatedColumnFormula>
    </tableColumn>
    <tableColumn id="3" xr3:uid="{E50BC6C2-6822-43A5-9F0F-7DBFC941CFAB}" name="A/NA" dataDxfId="160"/>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F33CFF4-3952-4891-B192-DE5D74F8166B}" name="Tableau14" displayName="Tableau14" ref="B76:D98" totalsRowShown="0" tableBorderDxfId="159">
  <autoFilter ref="B76:D98" xr:uid="{CF33CFF4-3952-4891-B192-DE5D74F8166B}"/>
  <tableColumns count="3">
    <tableColumn id="1" xr3:uid="{0551DE99-F10F-4D95-8745-74693D0F9CE8}" name="SECTION" dataDxfId="158" dataCellStyle="Lien hypertexte">
      <calculatedColumnFormula array="1">HYPERLINK("#'Grille Risques'!A" &amp; ROW(A2),INDIRECT("'Grille Risques'!A" &amp; ROW(A2)))</calculatedColumnFormula>
    </tableColumn>
    <tableColumn id="2" xr3:uid="{6EBC38D2-5EB9-48E3-B846-12AEDCBAF695}" name="SUJET" dataDxfId="157">
      <calculatedColumnFormula array="1">IFERROR(
  MID(
    INDIRECT("'Grille Risques'!B" &amp; ROW(B2)),
    SEARCH("##",INDIRECT("'Grille Risques'!B" &amp; ROW(B2))) + 2,
    SEARCH(":",INDIRECT("'Grille Risques'!B" &amp; ROW(B2))) - SEARCH("##",INDIRECT("'Grille Risques'!B" &amp; ROW(B2))) - 2
  ),
  ""
)</calculatedColumnFormula>
    </tableColumn>
    <tableColumn id="3" xr3:uid="{2BD68FB1-371C-496F-9427-01EAE93B84F7}" name="A/NA" dataDxfId="156"/>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60A777A-C71F-4400-82BA-45762FE194A0}" name="Tableau15" displayName="Tableau15" ref="F76:H104" totalsRowShown="0" tableBorderDxfId="155">
  <autoFilter ref="F76:H104" xr:uid="{E60A777A-C71F-4400-82BA-45762FE194A0}"/>
  <tableColumns count="3">
    <tableColumn id="1" xr3:uid="{EBF14A02-39FB-4613-9AC2-13F10FEFB013}" name="SECTION" dataDxfId="154" dataCellStyle="Lien hypertexte">
      <calculatedColumnFormula array="1">HYPERLINK("#'Grille Formations'!A" &amp; ROW(A2),INDIRECT("'Grille Formations'!A" &amp; ROW(A2)))</calculatedColumnFormula>
    </tableColumn>
    <tableColumn id="2" xr3:uid="{1A3CD507-B31C-404C-83E5-5A35304C3245}" name="SUJET" dataDxfId="153">
      <calculatedColumnFormula array="1">IFERROR(
  MID(
    INDIRECT("'Grille Formations'!B" &amp; ROW(B2)),
    SEARCH("##",INDIRECT("'Grille Formations'!B" &amp; ROW(B2))) + 2,
    SEARCH(":",INDIRECT("'Grille Formations'!B" &amp; ROW(B2))) - SEARCH("##",INDIRECT("'Grille Formations'!B" &amp; ROW(B2))) - 2
  ),
  ""
)</calculatedColumnFormula>
    </tableColumn>
    <tableColumn id="3" xr3:uid="{53124880-FB8D-44A6-B7A1-E48FA7A52D2F}" name="A/NA" dataDxfId="152"/>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B3DEEA6-2CC5-42BD-BE3F-BEAF6E5C25B4}" name="Tableau16" displayName="Tableau16" ref="B102:D151" totalsRowShown="0" tableBorderDxfId="151">
  <autoFilter ref="B102:D151" xr:uid="{AB3DEEA6-2CC5-42BD-BE3F-BEAF6E5C25B4}"/>
  <tableColumns count="3">
    <tableColumn id="1" xr3:uid="{4578E75D-60AD-4DAC-A1C6-95F4962AB2AC}" name="SECTION" dataDxfId="150" dataCellStyle="Lien hypertexte">
      <calculatedColumnFormula array="1">HYPERLINK("#'Grille Vérification Périodique'!A" &amp; ROW(A2),INDIRECT("'Grille Vérification Périodique'!A" &amp; ROW(A2)))</calculatedColumnFormula>
    </tableColumn>
    <tableColumn id="2" xr3:uid="{2986671D-2552-4703-A06D-7D916C62CA88}" name="SUJET" dataDxfId="149">
      <calculatedColumnFormula array="1">IFERROR(
  MID(
    INDIRECT("'Grille Vérification Périodique'!B" &amp; ROW(B2)),
    SEARCH("##",INDIRECT("'Grille Vérification Périodique'!B" &amp; ROW(B2))) + 2,
    SEARCH(":",INDIRECT("'Grille Vérification Périodique'!B" &amp; ROW(B2))) - SEARCH("##",INDIRECT("'Grille Vérification Périodique'!B" &amp; ROW(B2))) - 2
  ),
  ""
)</calculatedColumnFormula>
    </tableColumn>
    <tableColumn id="3" xr3:uid="{6D0AC06D-246C-49CA-8DB5-A865F74C0180}" name="A/NA" dataDxfId="148"/>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FD1B4E-CBD2-479B-BC6E-BDE9A66F81A5}" name="Tableau172" displayName="Tableau172" ref="A1:N64" totalsRowShown="0" headerRowDxfId="147" dataDxfId="145" headerRowBorderDxfId="146" tableBorderDxfId="144">
  <sortState xmlns:xlrd2="http://schemas.microsoft.com/office/spreadsheetml/2017/richdata2" ref="A2:L28">
    <sortCondition ref="A1:A28"/>
  </sortState>
  <tableColumns count="14">
    <tableColumn id="1" xr3:uid="{C24E04B3-0D8C-4B13-A0D7-CA155799E76B}" name="Section" dataDxfId="143"/>
    <tableColumn id="2" xr3:uid="{CBFCFFCD-D4C8-4F00-940C-2258ED59D010}" name="Sujet" dataDxfId="142"/>
    <tableColumn id="3" xr3:uid="{581B3FAA-D380-4053-BC46-C36A14902234}" name="Texte consultable sur  www.legifrance.gouv.fr" dataDxfId="141"/>
    <tableColumn id="4" xr3:uid="{C17E41BF-86A8-474E-8A74-32332642103B}" name="A*_x000a__x000a_NA*" dataDxfId="140"/>
    <tableColumn id="5" xr3:uid="{7C8838ED-3C7B-4DC6-A1AE-F8C898098A06}" name="C*_x000a_NC*_x000a_PC*" dataDxfId="139"/>
    <tableColumn id="12" xr3:uid="{5514E4ED-8649-4B56-BCCF-9822FA61BF0E}" name="Vérification" dataDxfId="138"/>
    <tableColumn id="6" xr3:uid="{7EAD1AB3-9D5E-4F4D-AD8E-FBD45CF89C28}" name="Eléments de preuve attendus" dataDxfId="137"/>
    <tableColumn id="11" xr3:uid="{0AD711C9-F854-48AC-B731-B6CDEF6CDFE2}" name="Eléments de preuve fournis/observés" dataDxfId="136"/>
    <tableColumn id="7" xr3:uid="{59D9F398-0501-4D4D-BA2D-0D92040657FE}" name="Action en cas de NC ou PC" dataDxfId="135"/>
    <tableColumn id="8" xr3:uid="{903D238C-2816-43FA-B2A3-DD17975465A7}" name="Qui" dataDxfId="134"/>
    <tableColumn id="9" xr3:uid="{34E531D8-CDD8-450C-9656-5BF23A98A634}" name="Organisation" dataDxfId="133"/>
    <tableColumn id="10" xr3:uid="{1742003F-4E34-4DC0-9547-8958DA5F3F99}" name="Échéance" dataDxfId="132"/>
    <tableColumn id="14" xr3:uid="{6B9BE7EE-66CD-4511-9424-83E34EA9B58A}" name="Avancement" dataDxfId="131"/>
    <tableColumn id="13" xr3:uid="{2D7CC962-07C1-4E86-A6EA-411D5BAB7DF3}" name="Date de réalisation" dataDxfId="130"/>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FF8021-B62E-4B17-A50E-F9DBCDE0A0E9}" name="Tableau5" displayName="Tableau5" ref="A1:N23" totalsRowShown="0" headerRowDxfId="129" headerRowBorderDxfId="128" tableBorderDxfId="127" totalsRowBorderDxfId="126">
  <autoFilter ref="A1:N23" xr:uid="{9FFF8021-B62E-4B17-A50E-F9DBCDE0A0E9}"/>
  <tableColumns count="14">
    <tableColumn id="1" xr3:uid="{9CEB75C9-5F39-490A-873F-18FA654B809F}" name="Section" dataDxfId="125"/>
    <tableColumn id="2" xr3:uid="{A5A09D9E-B32B-4231-A656-A74004FED92F}" name="Sujet" dataDxfId="124"/>
    <tableColumn id="3" xr3:uid="{8028B1FB-BD63-47AC-B796-DAAA0594397C}" name="Texte consultable sur  www.legifrance.gouv.fr" dataDxfId="123"/>
    <tableColumn id="4" xr3:uid="{200D7C4F-69B7-4414-ADD5-1711327A8464}" name="A*_x000a__x000a_NA*" dataDxfId="122"/>
    <tableColumn id="5" xr3:uid="{4C8C562D-AE2B-4EBB-BD5F-6932E6D29AC2}" name="C*_x000a_NC*_x000a_PC*" dataDxfId="121"/>
    <tableColumn id="6" xr3:uid="{8BDBE9D8-EB65-4655-9980-55C8669D8F76}" name="Vérification" dataDxfId="120"/>
    <tableColumn id="7" xr3:uid="{E52E36F2-4E10-47A7-8127-81D4AA461678}" name="Elément de preuve" dataDxfId="119"/>
    <tableColumn id="12" xr3:uid="{6030CC4C-4E25-45A7-8959-9FC2FBCCC1DA}" name="Eléments de preuve fournis/observés" dataDxfId="118"/>
    <tableColumn id="8" xr3:uid="{95917262-277B-45F3-ABCA-73489E9735A8}" name="Action en cas de NC ou PC" dataDxfId="117"/>
    <tableColumn id="9" xr3:uid="{BD68FD95-5DC3-4518-B86C-66FBD230DEEF}" name="Qui" dataDxfId="116"/>
    <tableColumn id="10" xr3:uid="{A148AA41-200A-4F99-A9DE-C112962832EB}" name="Organisme" dataDxfId="115"/>
    <tableColumn id="11" xr3:uid="{E6533565-0B0D-448D-A016-5072B1F8AC8E}" name="Échéance" dataDxfId="114"/>
    <tableColumn id="14" xr3:uid="{B32ABB1B-D846-4DE0-B9A7-4610E6A4F290}" name="Avancement" dataDxfId="113"/>
    <tableColumn id="13" xr3:uid="{4A67BE4C-1826-48BC-BA64-2FB5200E0DCE}" name="date de réalisation" dataDxfId="112"/>
  </tableColumns>
  <tableStyleInfo name="TableStyleLight1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legifrance.gouv.fr/" TargetMode="External"/></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www.legifrance.gouv.fr/" TargetMode="Externa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www.legifrance.gouv.fr/" TargetMode="Externa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www.legifrance.gouv.fr/" TargetMode="Externa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http://www.legifrance.gouv.fr/" TargetMode="Externa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7.bin"/><Relationship Id="rId1" Type="http://schemas.openxmlformats.org/officeDocument/2006/relationships/hyperlink" Target="http://www.legifrance.gouv.fr/" TargetMode="External"/><Relationship Id="rId4"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8.bin"/><Relationship Id="rId1" Type="http://schemas.openxmlformats.org/officeDocument/2006/relationships/hyperlink" Target="http://www.legifrance.gouv.fr/" TargetMode="External"/><Relationship Id="rId4"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9.bin"/><Relationship Id="rId1" Type="http://schemas.openxmlformats.org/officeDocument/2006/relationships/hyperlink" Target="http://www.legifrance.gouv.fr/" TargetMode="External"/><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B009E-2519-4711-8A1F-EF48BC167854}">
  <sheetPr codeName="Feuil1"/>
  <dimension ref="B1:H34"/>
  <sheetViews>
    <sheetView showGridLines="0" tabSelected="1" zoomScaleNormal="100" workbookViewId="0">
      <selection activeCell="J5" sqref="J5"/>
    </sheetView>
  </sheetViews>
  <sheetFormatPr baseColWidth="10" defaultColWidth="11.453125" defaultRowHeight="14.5" x14ac:dyDescent="0.35"/>
  <cols>
    <col min="2" max="2" width="16.26953125" customWidth="1"/>
    <col min="4" max="4" width="17.453125" style="44" customWidth="1"/>
    <col min="8" max="8" width="6" customWidth="1"/>
  </cols>
  <sheetData>
    <row r="1" spans="2:8" ht="15" thickBot="1" x14ac:dyDescent="0.4">
      <c r="B1" s="117" t="s">
        <v>0</v>
      </c>
      <c r="C1" s="117"/>
      <c r="D1" s="117"/>
      <c r="E1" s="117"/>
      <c r="F1" s="117"/>
      <c r="G1" s="117"/>
      <c r="H1" s="117"/>
    </row>
    <row r="2" spans="2:8" ht="15.5" thickTop="1" thickBot="1" x14ac:dyDescent="0.4">
      <c r="B2" s="117"/>
      <c r="C2" s="117"/>
      <c r="D2" s="117"/>
      <c r="E2" s="117"/>
      <c r="F2" s="117"/>
      <c r="G2" s="117"/>
      <c r="H2" s="117"/>
    </row>
    <row r="3" spans="2:8" ht="15" thickTop="1" x14ac:dyDescent="0.35"/>
    <row r="5" spans="2:8" x14ac:dyDescent="0.35">
      <c r="B5" s="87" t="s">
        <v>1</v>
      </c>
      <c r="C5" s="88"/>
      <c r="D5" s="89"/>
      <c r="E5" s="88"/>
      <c r="F5" s="88"/>
      <c r="G5" s="88"/>
      <c r="H5" s="88"/>
    </row>
    <row r="7" spans="2:8" ht="83.25" customHeight="1" x14ac:dyDescent="0.35">
      <c r="B7" s="36" t="s">
        <v>2</v>
      </c>
      <c r="C7" s="41"/>
      <c r="D7" s="115" t="s">
        <v>3</v>
      </c>
      <c r="E7" s="116"/>
      <c r="F7" s="116"/>
      <c r="G7" s="116"/>
      <c r="H7" s="116"/>
    </row>
    <row r="8" spans="2:8" x14ac:dyDescent="0.35">
      <c r="B8" s="41"/>
      <c r="C8" s="41"/>
      <c r="D8" s="42"/>
      <c r="E8" s="43"/>
      <c r="F8" s="43"/>
      <c r="G8" s="43"/>
      <c r="H8" s="43"/>
    </row>
    <row r="9" spans="2:8" x14ac:dyDescent="0.35">
      <c r="B9" s="37" t="s">
        <v>4</v>
      </c>
      <c r="C9" s="41"/>
      <c r="D9" s="116" t="s">
        <v>5</v>
      </c>
      <c r="E9" s="116"/>
      <c r="F9" s="116"/>
      <c r="G9" s="116"/>
      <c r="H9" s="116"/>
    </row>
    <row r="10" spans="2:8" x14ac:dyDescent="0.35">
      <c r="B10" s="41"/>
      <c r="C10" s="41"/>
      <c r="D10" s="42"/>
      <c r="E10" s="43"/>
      <c r="F10" s="43"/>
      <c r="G10" s="43"/>
      <c r="H10" s="43"/>
    </row>
    <row r="11" spans="2:8" ht="18" x14ac:dyDescent="0.35">
      <c r="B11" s="38" t="s">
        <v>6</v>
      </c>
      <c r="C11" s="41"/>
      <c r="D11" s="116" t="s">
        <v>7</v>
      </c>
      <c r="E11" s="116"/>
      <c r="F11" s="116"/>
      <c r="G11" s="116"/>
      <c r="H11" s="116"/>
    </row>
    <row r="12" spans="2:8" x14ac:dyDescent="0.35">
      <c r="B12" s="41"/>
      <c r="C12" s="41"/>
      <c r="D12" s="42"/>
      <c r="E12" s="43"/>
      <c r="F12" s="43"/>
      <c r="G12" s="43"/>
      <c r="H12" s="43"/>
    </row>
    <row r="13" spans="2:8" ht="53.25" customHeight="1" x14ac:dyDescent="0.35">
      <c r="B13" s="39" t="s">
        <v>8</v>
      </c>
      <c r="C13" s="41"/>
      <c r="D13" s="115" t="s">
        <v>9</v>
      </c>
      <c r="E13" s="116"/>
      <c r="F13" s="116"/>
      <c r="G13" s="116"/>
      <c r="H13" s="116"/>
    </row>
    <row r="14" spans="2:8" x14ac:dyDescent="0.35">
      <c r="B14" s="41"/>
      <c r="C14" s="41"/>
      <c r="D14" s="42"/>
      <c r="E14" s="43"/>
      <c r="F14" s="43"/>
      <c r="G14" s="43"/>
      <c r="H14" s="43"/>
    </row>
    <row r="15" spans="2:8" ht="100.5" customHeight="1" x14ac:dyDescent="0.35">
      <c r="B15" s="39" t="s">
        <v>10</v>
      </c>
      <c r="C15" s="41"/>
      <c r="D15" s="115" t="s">
        <v>11</v>
      </c>
      <c r="E15" s="116"/>
      <c r="F15" s="116"/>
      <c r="G15" s="116"/>
      <c r="H15" s="116"/>
    </row>
    <row r="16" spans="2:8" x14ac:dyDescent="0.35">
      <c r="B16" s="41"/>
      <c r="C16" s="41"/>
      <c r="D16" s="42"/>
      <c r="E16" s="43"/>
      <c r="F16" s="43"/>
      <c r="G16" s="43"/>
      <c r="H16" s="43"/>
    </row>
    <row r="17" spans="2:8" ht="33" customHeight="1" x14ac:dyDescent="0.35">
      <c r="B17" s="39" t="s">
        <v>12</v>
      </c>
      <c r="C17" s="41"/>
      <c r="D17" s="115" t="s">
        <v>13</v>
      </c>
      <c r="E17" s="116"/>
      <c r="F17" s="116"/>
      <c r="G17" s="116"/>
      <c r="H17" s="116"/>
    </row>
    <row r="18" spans="2:8" x14ac:dyDescent="0.35">
      <c r="B18" s="41"/>
      <c r="C18" s="41"/>
      <c r="D18" s="42"/>
      <c r="E18" s="43"/>
      <c r="F18" s="43"/>
      <c r="G18" s="43"/>
      <c r="H18" s="43"/>
    </row>
    <row r="19" spans="2:8" ht="45.75" customHeight="1" x14ac:dyDescent="0.35">
      <c r="B19" s="101" t="s">
        <v>14</v>
      </c>
      <c r="C19" s="41"/>
      <c r="D19" s="115" t="s">
        <v>15</v>
      </c>
      <c r="E19" s="115"/>
      <c r="F19" s="115"/>
      <c r="G19" s="115"/>
      <c r="H19" s="115"/>
    </row>
    <row r="20" spans="2:8" ht="45.75" customHeight="1" x14ac:dyDescent="0.35">
      <c r="B20" s="15" t="s">
        <v>16</v>
      </c>
      <c r="C20" s="41"/>
      <c r="D20" s="115" t="s">
        <v>17</v>
      </c>
      <c r="E20" s="115"/>
      <c r="F20" s="115"/>
      <c r="G20" s="115"/>
      <c r="H20" s="115"/>
    </row>
    <row r="21" spans="2:8" x14ac:dyDescent="0.35">
      <c r="B21" s="41"/>
      <c r="C21" s="41"/>
      <c r="D21" s="42"/>
      <c r="E21" s="43"/>
      <c r="F21" s="43"/>
      <c r="G21" s="43"/>
      <c r="H21" s="43"/>
    </row>
    <row r="22" spans="2:8" ht="26" x14ac:dyDescent="0.35">
      <c r="B22" s="40" t="s">
        <v>18</v>
      </c>
      <c r="C22" s="41"/>
      <c r="D22" s="116" t="s">
        <v>19</v>
      </c>
      <c r="E22" s="116"/>
      <c r="F22" s="116"/>
      <c r="G22" s="116"/>
      <c r="H22" s="116"/>
    </row>
    <row r="23" spans="2:8" x14ac:dyDescent="0.35">
      <c r="B23" s="41"/>
      <c r="C23" s="41"/>
      <c r="D23" s="42"/>
      <c r="E23" s="43"/>
      <c r="F23" s="43"/>
      <c r="G23" s="43"/>
      <c r="H23" s="43"/>
    </row>
    <row r="24" spans="2:8" x14ac:dyDescent="0.35">
      <c r="B24" s="40" t="s">
        <v>20</v>
      </c>
      <c r="C24" s="41"/>
      <c r="D24" s="116" t="s">
        <v>21</v>
      </c>
      <c r="E24" s="116"/>
      <c r="F24" s="116"/>
      <c r="G24" s="116"/>
      <c r="H24" s="116"/>
    </row>
    <row r="25" spans="2:8" x14ac:dyDescent="0.35">
      <c r="B25" s="41"/>
      <c r="C25" s="41"/>
      <c r="D25" s="42"/>
      <c r="E25" s="43"/>
      <c r="F25" s="43"/>
      <c r="G25" s="43"/>
      <c r="H25" s="43"/>
    </row>
    <row r="26" spans="2:8" x14ac:dyDescent="0.35">
      <c r="B26" s="40" t="s">
        <v>725</v>
      </c>
      <c r="C26" s="41"/>
      <c r="D26" s="116" t="s">
        <v>726</v>
      </c>
      <c r="E26" s="116"/>
      <c r="F26" s="116"/>
      <c r="G26" s="116"/>
      <c r="H26" s="116"/>
    </row>
    <row r="27" spans="2:8" x14ac:dyDescent="0.35">
      <c r="B27" s="41"/>
      <c r="C27" s="41"/>
      <c r="D27" s="42"/>
      <c r="E27" s="43"/>
      <c r="F27" s="43"/>
      <c r="G27" s="43"/>
      <c r="H27" s="43"/>
    </row>
    <row r="28" spans="2:8" x14ac:dyDescent="0.35">
      <c r="B28" s="40" t="s">
        <v>23</v>
      </c>
      <c r="C28" s="41"/>
      <c r="D28" s="116" t="s">
        <v>24</v>
      </c>
      <c r="E28" s="116"/>
      <c r="F28" s="116"/>
      <c r="G28" s="116"/>
      <c r="H28" s="116"/>
    </row>
    <row r="31" spans="2:8" x14ac:dyDescent="0.35">
      <c r="B31" s="87" t="s">
        <v>25</v>
      </c>
      <c r="C31" s="88"/>
      <c r="D31" s="89"/>
      <c r="E31" s="88"/>
      <c r="F31" s="88"/>
      <c r="G31" s="88"/>
      <c r="H31" s="88"/>
    </row>
    <row r="32" spans="2:8" ht="101.25" customHeight="1" x14ac:dyDescent="0.35">
      <c r="B32" s="46" t="s">
        <v>26</v>
      </c>
      <c r="C32" s="41"/>
      <c r="D32" s="115" t="s">
        <v>27</v>
      </c>
      <c r="E32" s="115"/>
      <c r="F32" s="115"/>
      <c r="G32" s="115"/>
      <c r="H32" s="115"/>
    </row>
    <row r="34" spans="2:8" ht="75" customHeight="1" x14ac:dyDescent="0.35">
      <c r="B34" s="45" t="s">
        <v>28</v>
      </c>
      <c r="D34" s="114" t="s">
        <v>29</v>
      </c>
      <c r="E34" s="114"/>
      <c r="F34" s="114"/>
      <c r="G34" s="114"/>
      <c r="H34" s="114"/>
    </row>
  </sheetData>
  <mergeCells count="15">
    <mergeCell ref="D15:H15"/>
    <mergeCell ref="B1:H2"/>
    <mergeCell ref="D7:H7"/>
    <mergeCell ref="D9:H9"/>
    <mergeCell ref="D11:H11"/>
    <mergeCell ref="D13:H13"/>
    <mergeCell ref="D34:H34"/>
    <mergeCell ref="D32:H32"/>
    <mergeCell ref="D17:H17"/>
    <mergeCell ref="D19:H19"/>
    <mergeCell ref="D22:H22"/>
    <mergeCell ref="D24:H24"/>
    <mergeCell ref="D26:H26"/>
    <mergeCell ref="D28:H28"/>
    <mergeCell ref="D20:H20"/>
  </mergeCells>
  <hyperlinks>
    <hyperlink ref="B11" r:id="rId1" display="http://www.legifrance.gouv.fr/" xr:uid="{EFE7B163-9D0E-4CA0-B823-393DB3C4786E}"/>
  </hyperlinks>
  <pageMargins left="0.25" right="0.25" top="0.75" bottom="0.75" header="0.3" footer="0.3"/>
  <pageSetup paperSize="9" orientation="portrait" r:id="rId2"/>
  <headerFooter>
    <oddHeader>&amp;L&amp;G&amp;CCONFORMITE REGLEMENTAIRE SST&amp;RRef :
Date : 01/09/2025</oddHeader>
    <oddFooter>&amp;CINNOPREV SAS
6 rue du parc 74100 Annemasse
https://innoprev.com&amp;RDocument protégé par le Droit d'Auteur</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BB7F-8E71-409C-B111-94D48F4B901F}">
  <sheetPr codeName="Feuil2"/>
  <dimension ref="B1:H165"/>
  <sheetViews>
    <sheetView showGridLines="0" zoomScale="115" zoomScaleNormal="115" zoomScalePageLayoutView="85" workbookViewId="0">
      <selection activeCell="G1" sqref="G1"/>
    </sheetView>
  </sheetViews>
  <sheetFormatPr baseColWidth="10" defaultColWidth="11.453125" defaultRowHeight="14.5" x14ac:dyDescent="0.35"/>
  <cols>
    <col min="1" max="1" width="5.1796875" customWidth="1"/>
    <col min="2" max="2" width="12.453125" style="64" customWidth="1"/>
    <col min="3" max="3" width="37" style="65" customWidth="1"/>
    <col min="4" max="4" width="8.81640625" style="64" customWidth="1"/>
    <col min="5" max="5" width="6.1796875" customWidth="1"/>
    <col min="6" max="6" width="12.453125" style="71" customWidth="1"/>
    <col min="7" max="7" width="38.7265625" style="65" customWidth="1"/>
    <col min="8" max="8" width="8.453125" style="41" customWidth="1"/>
  </cols>
  <sheetData>
    <row r="1" spans="2:8" ht="19.5" x14ac:dyDescent="0.45">
      <c r="B1" s="84"/>
      <c r="C1" s="84"/>
      <c r="D1" s="84"/>
      <c r="E1" s="85"/>
      <c r="F1" s="84"/>
      <c r="G1" s="86"/>
    </row>
    <row r="2" spans="2:8" ht="20" thickBot="1" x14ac:dyDescent="0.5">
      <c r="B2" s="62"/>
      <c r="C2" s="63"/>
      <c r="D2" s="62" t="s">
        <v>28</v>
      </c>
      <c r="E2" s="58"/>
      <c r="F2" s="62"/>
      <c r="G2" s="63"/>
      <c r="H2" s="63"/>
    </row>
    <row r="3" spans="2:8" ht="11.25" customHeight="1" thickTop="1" x14ac:dyDescent="0.35"/>
    <row r="4" spans="2:8" x14ac:dyDescent="0.35">
      <c r="B4" s="83" t="s">
        <v>30</v>
      </c>
    </row>
    <row r="5" spans="2:8" x14ac:dyDescent="0.35">
      <c r="B5" s="43" t="s">
        <v>31</v>
      </c>
      <c r="C5" s="9"/>
      <c r="D5" s="66"/>
      <c r="E5" s="1"/>
      <c r="F5" s="10"/>
      <c r="G5" s="9"/>
    </row>
    <row r="6" spans="2:8" x14ac:dyDescent="0.35">
      <c r="B6" s="66"/>
      <c r="C6" s="9"/>
      <c r="D6" s="66"/>
      <c r="E6" s="1"/>
      <c r="F6" s="10"/>
      <c r="G6" s="9"/>
    </row>
    <row r="7" spans="2:8" x14ac:dyDescent="0.35">
      <c r="B7" s="75" t="s">
        <v>32</v>
      </c>
      <c r="C7" s="9"/>
      <c r="D7" s="66"/>
      <c r="E7" s="1"/>
      <c r="F7" s="72" t="s">
        <v>33</v>
      </c>
      <c r="G7" s="9"/>
    </row>
    <row r="8" spans="2:8" x14ac:dyDescent="0.35">
      <c r="B8" s="3"/>
      <c r="C8" s="9"/>
      <c r="D8" s="66"/>
      <c r="E8" s="1"/>
      <c r="F8" s="10"/>
      <c r="G8" s="9"/>
    </row>
    <row r="9" spans="2:8" x14ac:dyDescent="0.35">
      <c r="B9" s="67" t="s">
        <v>34</v>
      </c>
      <c r="C9" s="68" t="s">
        <v>35</v>
      </c>
      <c r="D9" s="67" t="s">
        <v>36</v>
      </c>
      <c r="E9" s="1"/>
      <c r="F9" s="76" t="s">
        <v>34</v>
      </c>
      <c r="G9" s="77" t="s">
        <v>35</v>
      </c>
      <c r="H9" s="73" t="s">
        <v>36</v>
      </c>
    </row>
    <row r="10" spans="2:8" x14ac:dyDescent="0.35">
      <c r="B10" s="69" t="str" cm="1">
        <f t="array" aca="1" ref="B10" ca="1">HYPERLINK("#'Grille Commune'!A" &amp; ROW(A3),INDIRECT("'Grille Commune'!A" &amp; ROW(A3)))</f>
        <v>S1.1</v>
      </c>
      <c r="C10" s="70" t="str" cm="1">
        <f t="array" aca="1" ref="C10" ca="1">IFERROR(MID(INDIRECT("'Grille Commune'!B" &amp; ROW(B3)),SEARCH("##",INDIRECT("'Grille Commune'!B" &amp; ROW(B3)))+2,SEARCH(":",INDIRECT("'Grille Commune'!B" &amp; ROW(B3)))-SEARCH("##",INDIRECT("'Grille Commune'!B" &amp; ROW(B3)))-2),"")</f>
        <v xml:space="preserve"> Coordonnées Inspection du Travail </v>
      </c>
      <c r="D10" s="61"/>
      <c r="E10" s="1"/>
      <c r="F10" s="90" t="str" cm="1">
        <f t="array" aca="1" ref="F10" ca="1">HYPERLINK("#'Valorisation déchets'!A" &amp; ROW(A2),INDIRECT("'Valorisation déchets'!A" &amp; ROW(A2)))</f>
        <v>VD1.1</v>
      </c>
      <c r="G10" s="91" t="str" cm="1">
        <f t="array" aca="1" ref="G10" ca="1">IFERROR(
  MID(
    INDIRECT("'Valorisation déchets'!B" &amp; ROW(B2)),
    SEARCH("##",INDIRECT("'Valorisation déchets'!B" &amp; ROW(B2))) + 2,
    SEARCH(":",INDIRECT("'Valorisation déchets'!B" &amp; ROW(B2))) - SEARCH("##",INDIRECT("'Valorisation déchets'!B" &amp; ROW(B2))) - 2
  ),
  ""
)</f>
        <v xml:space="preserve"> Tri des déchets à la source</v>
      </c>
      <c r="H10" s="61"/>
    </row>
    <row r="11" spans="2:8" x14ac:dyDescent="0.35">
      <c r="B11" s="69" t="str" cm="1">
        <f t="array" aca="1" ref="B11" ca="1">HYPERLINK("#'Grille Commune'!A" &amp; ROW(A4),INDIRECT("'Grille Commune'!A" &amp; ROW(A4)))</f>
        <v>S1.2</v>
      </c>
      <c r="C11" s="70" t="str" cm="1">
        <f t="array" aca="1" ref="C11" ca="1">IFERROR(MID(INDIRECT("'Grille Commune'!B" &amp; ROW(B4)),SEARCH("##",INDIRECT("'Grille Commune'!B" &amp; ROW(B4)))+2,SEARCH(":",INDIRECT("'Grille Commune'!B" &amp; ROW(B4)))-SEARCH("##",INDIRECT("'Grille Commune'!B" &amp; ROW(B4)))-2),"")</f>
        <v xml:space="preserve"> Coordonnées Service de Santé </v>
      </c>
      <c r="D11" s="61"/>
      <c r="E11" s="1"/>
      <c r="F11" s="90" t="str" cm="1">
        <f t="array" aca="1" ref="F11" ca="1">HYPERLINK("#'Valorisation déchets'!A" &amp; ROW(A3),INDIRECT("'Valorisation déchets'!A" &amp; ROW(A3)))</f>
        <v>VD1.2</v>
      </c>
      <c r="G11" s="91" t="str" cm="1">
        <f t="array" aca="1" ref="G11" ca="1">IFERROR(
  MID(
    INDIRECT("'Valorisation déchets'!B" &amp; ROW(B3)),
    SEARCH("##",INDIRECT("'Valorisation déchets'!B" &amp; ROW(B3))) + 2,
    SEARCH(":",INDIRECT("'Valorisation déchets'!B" &amp; ROW(B3))) - SEARCH("##",INDIRECT("'Valorisation déchets'!B" &amp; ROW(B3))) - 2
  ),
  ""
)</f>
        <v xml:space="preserve"> Valorisation des déchets recyclables</v>
      </c>
      <c r="H11" s="61"/>
    </row>
    <row r="12" spans="2:8" x14ac:dyDescent="0.35">
      <c r="B12" s="69" t="str" cm="1">
        <f t="array" aca="1" ref="B12" ca="1">HYPERLINK("#'Grille Commune'!A" &amp; ROW(A5),INDIRECT("'Grille Commune'!A" &amp; ROW(A5)))</f>
        <v>S1.3</v>
      </c>
      <c r="C12" s="70" t="str" cm="1">
        <f t="array" aca="1" ref="C12" ca="1">IFERROR(MID(INDIRECT("'Grille Commune'!B" &amp; ROW(B5)),SEARCH("##",INDIRECT("'Grille Commune'!B" &amp; ROW(B5)))+2,SEARCH(":",INDIRECT("'Grille Commune'!B" &amp; ROW(B5)))-SEARCH("##",INDIRECT("'Grille Commune'!B" &amp; ROW(B5)))-2),"")</f>
        <v xml:space="preserve"> Service d’urgence </v>
      </c>
      <c r="D12" s="61"/>
      <c r="E12" s="1"/>
      <c r="F12" s="90" t="str" cm="1">
        <f t="array" aca="1" ref="F12" ca="1">HYPERLINK("#'Valorisation déchets'!A" &amp; ROW(A4),INDIRECT("'Valorisation déchets'!A" &amp; ROW(A4)))</f>
        <v>VD1.3</v>
      </c>
      <c r="G12" s="91" t="str" cm="1">
        <f t="array" aca="1" ref="G12" ca="1">IFERROR(
  MID(
    INDIRECT("'Valorisation déchets'!B" &amp; ROW(B4)),
    SEARCH("##",INDIRECT("'Valorisation déchets'!B" &amp; ROW(B4))) + 2,
    SEARCH(":",INDIRECT("'Valorisation déchets'!B" &amp; ROW(B4))) - SEARCH("##",INDIRECT("'Valorisation déchets'!B" &amp; ROW(B4))) - 2
  ),
  ""
)</f>
        <v xml:space="preserve"> Tri des biodéchets</v>
      </c>
      <c r="H12" s="61"/>
    </row>
    <row r="13" spans="2:8" x14ac:dyDescent="0.35">
      <c r="B13" s="69" t="str" cm="1">
        <f t="array" aca="1" ref="B13" ca="1">HYPERLINK("#'Grille Commune'!A" &amp; ROW(A6),INDIRECT("'Grille Commune'!A" &amp; ROW(A6)))</f>
        <v>S1.4</v>
      </c>
      <c r="C13" s="70" t="str" cm="1">
        <f t="array" aca="1" ref="C13" ca="1">IFERROR(MID(INDIRECT("'Grille Commune'!B" &amp; ROW(B6)),SEARCH("##",INDIRECT("'Grille Commune'!B" &amp; ROW(B6)))+2,SEARCH(":",INDIRECT("'Grille Commune'!B" &amp; ROW(B6)))-SEARCH("##",INDIRECT("'Grille Commune'!B" &amp; ROW(B6)))-2),"")</f>
        <v xml:space="preserve"> Consigne en cas d’incendie </v>
      </c>
      <c r="D13" s="61"/>
      <c r="E13" s="1"/>
      <c r="F13" s="90" t="str" cm="1">
        <f t="array" aca="1" ref="F13" ca="1">HYPERLINK("#'Valorisation déchets'!A" &amp; ROW(A5),INDIRECT("'Valorisation déchets'!A" &amp; ROW(A5)))</f>
        <v>VD1.4</v>
      </c>
      <c r="G13" s="91" t="str" cm="1">
        <f t="array" aca="1" ref="G13" ca="1">IFERROR(
  MID(
    INDIRECT("'Valorisation déchets'!B" &amp; ROW(B5)),
    SEARCH("##",INDIRECT("'Valorisation déchets'!B" &amp; ROW(B5))) + 2,
    SEARCH(":",INDIRECT("'Valorisation déchets'!B" &amp; ROW(B5))) - SEARCH("##",INDIRECT("'Valorisation déchets'!B" &amp; ROW(B5))) - 2
  ),
  ""
)</f>
        <v xml:space="preserve"> Tri des déchets d’emballages</v>
      </c>
      <c r="H13" s="61"/>
    </row>
    <row r="14" spans="2:8" x14ac:dyDescent="0.35">
      <c r="B14" s="69" t="str" cm="1">
        <f t="array" aca="1" ref="B14" ca="1">HYPERLINK("#'Grille Commune'!A" &amp; ROW(A7),INDIRECT("'Grille Commune'!A" &amp; ROW(A7)))</f>
        <v>S1.5</v>
      </c>
      <c r="C14" s="70" t="str" cm="1">
        <f t="array" aca="1" ref="C14" ca="1">IFERROR(MID(INDIRECT("'Grille Commune'!B" &amp; ROW(B7)),SEARCH("##",INDIRECT("'Grille Commune'!B" &amp; ROW(B7)))+2,SEARCH(":",INDIRECT("'Grille Commune'!B" &amp; ROW(B7)))-SEARCH("##",INDIRECT("'Grille Commune'!B" &amp; ROW(B7)))-2),"")</f>
        <v xml:space="preserve"> Horaires de travail</v>
      </c>
      <c r="D14" s="61"/>
      <c r="E14" s="1"/>
      <c r="F14" s="90" t="str" cm="1">
        <f t="array" aca="1" ref="F14" ca="1">HYPERLINK("#'Valorisation déchets'!A" &amp; ROW(A6),INDIRECT("'Valorisation déchets'!A" &amp; ROW(A6)))</f>
        <v>VD1.5</v>
      </c>
      <c r="G14" s="91" t="str" cm="1">
        <f t="array" aca="1" ref="G14" ca="1">IFERROR(
  MID(
    INDIRECT("'Valorisation déchets'!B" &amp; ROW(B6)),
    SEARCH("##",INDIRECT("'Valorisation déchets'!B" &amp; ROW(B6))) + 2,
    SEARCH(":",INDIRECT("'Valorisation déchets'!B" &amp; ROW(B6))) - SEARCH("##",INDIRECT("'Valorisation déchets'!B" &amp; ROW(B6))) - 2
  ),
  ""
)</f>
        <v xml:space="preserve"> Collecte sélective des papiers et cartons</v>
      </c>
      <c r="H14" s="61"/>
    </row>
    <row r="15" spans="2:8" x14ac:dyDescent="0.35">
      <c r="B15" s="69" t="str" cm="1">
        <f t="array" aca="1" ref="B15" ca="1">HYPERLINK("#'Grille Commune'!A" &amp; ROW(A8),INDIRECT("'Grille Commune'!A" &amp; ROW(A8)))</f>
        <v>S1.6</v>
      </c>
      <c r="C15" s="70" t="str" cm="1">
        <f t="array" aca="1" ref="C15" ca="1">IFERROR(MID(INDIRECT("'Grille Commune'!B" &amp; ROW(B8)),SEARCH("##",INDIRECT("'Grille Commune'!B" &amp; ROW(B8)))+2,SEARCH(":",INDIRECT("'Grille Commune'!B" &amp; ROW(B8)))-SEARCH("##",INDIRECT("'Grille Commune'!B" &amp; ROW(B8)))-2),"")</f>
        <v xml:space="preserve"> Repos hebdomadaires</v>
      </c>
      <c r="D15" s="61"/>
      <c r="E15" s="1"/>
      <c r="F15" s="90" t="str" cm="1">
        <f t="array" aca="1" ref="F15" ca="1">HYPERLINK("#'Valorisation déchets'!A" &amp; ROW(A7),INDIRECT("'Valorisation déchets'!A" &amp; ROW(A7)))</f>
        <v>VD1.6</v>
      </c>
      <c r="G15" s="91" t="str" cm="1">
        <f t="array" aca="1" ref="G15" ca="1">IFERROR(
  MID(
    INDIRECT("'Valorisation déchets'!B" &amp; ROW(B7)),
    SEARCH("##",INDIRECT("'Valorisation déchets'!B" &amp; ROW(B7))) + 2,
    SEARCH(":",INDIRECT("'Valorisation déchets'!B" &amp; ROW(B7))) - SEARCH("##",INDIRECT("'Valorisation déchets'!B" &amp; ROW(B7))) - 2
  ),
  ""
)</f>
        <v xml:space="preserve"> Gestion des déchets dangereux</v>
      </c>
      <c r="H15" s="61"/>
    </row>
    <row r="16" spans="2:8" x14ac:dyDescent="0.35">
      <c r="B16" s="69" t="str" cm="1">
        <f t="array" aca="1" ref="B16" ca="1">HYPERLINK("#'Grille Commune'!A" &amp; ROW(A9),INDIRECT("'Grille Commune'!A" &amp; ROW(A9)))</f>
        <v>S1.7</v>
      </c>
      <c r="C16" s="70" t="str" cm="1">
        <f t="array" aca="1" ref="C16" ca="1">IFERROR(MID(INDIRECT("'Grille Commune'!B" &amp; ROW(B9)),SEARCH("##",INDIRECT("'Grille Commune'!B" &amp; ROW(B9)))+2,SEARCH(":",INDIRECT("'Grille Commune'!B" &amp; ROW(B9)))-SEARCH("##",INDIRECT("'Grille Commune'!B" &amp; ROW(B9)))-2),"")</f>
        <v xml:space="preserve"> Élections des représentants du personnel</v>
      </c>
      <c r="D16" s="61"/>
      <c r="E16" s="1"/>
      <c r="F16" s="90" t="str" cm="1">
        <f t="array" aca="1" ref="F16" ca="1">HYPERLINK("#'Valorisation déchets'!A" &amp; ROW(A8),INDIRECT("'Valorisation déchets'!A" &amp; ROW(A8)))</f>
        <v>VD1.7</v>
      </c>
      <c r="G16" s="91" t="str" cm="1">
        <f t="array" aca="1" ref="G16" ca="1">IFERROR(
  MID(
    INDIRECT("'Valorisation déchets'!B" &amp; ROW(B8)),
    SEARCH("##",INDIRECT("'Valorisation déchets'!B" &amp; ROW(B8))) + 2,
    SEARCH(":",INDIRECT("'Valorisation déchets'!B" &amp; ROW(B8))) - SEARCH("##",INDIRECT("'Valorisation déchets'!B" &amp; ROW(B8))) - 2
  ),
  ""
)</f>
        <v xml:space="preserve"> Traçabilité des huiles usagées</v>
      </c>
      <c r="H16" s="61"/>
    </row>
    <row r="17" spans="2:8" x14ac:dyDescent="0.35">
      <c r="B17" s="69" t="str" cm="1">
        <f t="array" aca="1" ref="B17" ca="1">HYPERLINK("#'Grille Commune'!A" &amp; ROW(A10),INDIRECT("'Grille Commune'!A" &amp; ROW(A10)))</f>
        <v>S1.8</v>
      </c>
      <c r="C17" s="70" t="str" cm="1">
        <f t="array" aca="1" ref="C17" ca="1">IFERROR(MID(INDIRECT("'Grille Commune'!B" &amp; ROW(B10)),SEARCH("##",INDIRECT("'Grille Commune'!B" &amp; ROW(B10)))+2,SEARCH(":",INDIRECT("'Grille Commune'!B" &amp; ROW(B10)))-SEARCH("##",INDIRECT("'Grille Commune'!B" &amp; ROW(B10)))-2),"")</f>
        <v xml:space="preserve"> Convention Collective applicable</v>
      </c>
      <c r="D17" s="61"/>
      <c r="E17" s="1"/>
      <c r="F17" s="90" t="str" cm="1">
        <f t="array" aca="1" ref="F17" ca="1">HYPERLINK("#'Valorisation déchets'!A" &amp; ROW(A9),INDIRECT("'Valorisation déchets'!A" &amp; ROW(A9)))</f>
        <v>VD1.8</v>
      </c>
      <c r="G17" s="91" t="str" cm="1">
        <f t="array" aca="1" ref="G17" ca="1">IFERROR(
  MID(
    INDIRECT("'Valorisation déchets'!B" &amp; ROW(B9)),
    SEARCH("##",INDIRECT("'Valorisation déchets'!B" &amp; ROW(B9))) + 2,
    SEARCH(":",INDIRECT("'Valorisation déchets'!B" &amp; ROW(B9))) - SEARCH("##",INDIRECT("'Valorisation déchets'!B" &amp; ROW(B9))) - 2
  ),
  ""
)</f>
        <v xml:space="preserve"> Stockage temporaire des déchets</v>
      </c>
      <c r="H17" s="61"/>
    </row>
    <row r="18" spans="2:8" x14ac:dyDescent="0.35">
      <c r="B18" s="69" t="str" cm="1">
        <f t="array" aca="1" ref="B18" ca="1">HYPERLINK("#'Grille Commune'!A" &amp; ROW(A11),INDIRECT("'Grille Commune'!A" &amp; ROW(A11)))</f>
        <v>S1.9</v>
      </c>
      <c r="C18" s="70" t="str" cm="1">
        <f t="array" aca="1" ref="C18" ca="1">IFERROR(MID(INDIRECT("'Grille Commune'!B" &amp; ROW(B11)),SEARCH("##",INDIRECT("'Grille Commune'!B" &amp; ROW(B11)))+2,SEARCH(":",INDIRECT("'Grille Commune'!B" &amp; ROW(B11)))-SEARCH("##",INDIRECT("'Grille Commune'!B" &amp; ROW(B11)))-2),"")</f>
        <v xml:space="preserve"> Règlement Intérieur</v>
      </c>
      <c r="D18" s="61"/>
      <c r="E18" s="60"/>
      <c r="F18" s="90" t="str" cm="1">
        <f t="array" aca="1" ref="F18" ca="1">HYPERLINK("#'Valorisation déchets'!A" &amp; ROW(A10),INDIRECT("'Valorisation déchets'!A" &amp; ROW(A10)))</f>
        <v>VD1.9</v>
      </c>
      <c r="G18" s="91" t="str" cm="1">
        <f t="array" aca="1" ref="G18" ca="1">IFERROR(
  MID(
    INDIRECT("'Valorisation déchets'!B" &amp; ROW(B10)),
    SEARCH("##",INDIRECT("'Valorisation déchets'!B" &amp; ROW(B10))) + 2,
    SEARCH(":",INDIRECT("'Valorisation déchets'!B" &amp; ROW(B10))) - SEARCH("##",INDIRECT("'Valorisation déchets'!B" &amp; ROW(B10))) - 2
  ),
  ""
)</f>
        <v xml:space="preserve"> Transport des déchets</v>
      </c>
      <c r="H18" s="61"/>
    </row>
    <row r="19" spans="2:8" x14ac:dyDescent="0.35">
      <c r="B19" s="69" t="str" cm="1">
        <f t="array" aca="1" ref="B19" ca="1">HYPERLINK("#'Grille Commune'!A" &amp; ROW(A12),INDIRECT("'Grille Commune'!A" &amp; ROW(A12)))</f>
        <v>S1.10</v>
      </c>
      <c r="C19" s="70" t="str" cm="1">
        <f t="array" aca="1" ref="C19" ca="1">IFERROR(MID(INDIRECT("'Grille Commune'!B" &amp; ROW(B12)),SEARCH("##",INDIRECT("'Grille Commune'!B" &amp; ROW(B12)))+2,SEARCH(":",INDIRECT("'Grille Commune'!B" &amp; ROW(B12)))-SEARCH("##",INDIRECT("'Grille Commune'!B" &amp; ROW(B12)))-2),"")</f>
        <v xml:space="preserve"> FCSSCT (Formation Comité SSCT)</v>
      </c>
      <c r="D19" s="61"/>
      <c r="E19" s="61"/>
      <c r="F19" s="90" t="str" cm="1">
        <f t="array" aca="1" ref="F19" ca="1">HYPERLINK("#'Valorisation déchets'!A" &amp; ROW(A11),INDIRECT("'Valorisation déchets'!A" &amp; ROW(A11)))</f>
        <v>VD1.10</v>
      </c>
      <c r="G19" s="91" t="str" cm="1">
        <f t="array" aca="1" ref="G19" ca="1">IFERROR(
  MID(
    INDIRECT("'Valorisation déchets'!B" &amp; ROW(B11)),
    SEARCH("##",INDIRECT("'Valorisation déchets'!B" &amp; ROW(B11))) + 2,
    SEARCH(":",INDIRECT("'Valorisation déchets'!B" &amp; ROW(B11))) - SEARCH("##",INDIRECT("'Valorisation déchets'!B" &amp; ROW(B11))) - 2
  ),
  ""
)</f>
        <v xml:space="preserve"> Déclaration des flux de déchets</v>
      </c>
      <c r="H19" s="61"/>
    </row>
    <row r="20" spans="2:8" ht="29" x14ac:dyDescent="0.35">
      <c r="B20" s="69" t="str" cm="1">
        <f t="array" aca="1" ref="B20" ca="1">HYPERLINK("#'Grille Commune'!A" &amp; ROW(A13),INDIRECT("'Grille Commune'!A" &amp; ROW(A13)))</f>
        <v>S1.11</v>
      </c>
      <c r="C20" s="70" t="str" cm="1">
        <f t="array" aca="1" ref="C20" ca="1">IFERROR(MID(INDIRECT("'Grille Commune'!B" &amp; ROW(B13)),SEARCH("##",INDIRECT("'Grille Commune'!B" &amp; ROW(B13)))+2,SEARCH(":",INDIRECT("'Grille Commune'!B" &amp; ROW(B13)))-SEARCH("##",INDIRECT("'Grille Commune'!B" &amp; ROW(B13)))-2),"")</f>
        <v xml:space="preserve"> Égalité professionnelle entre femmes et hommes</v>
      </c>
      <c r="D20" s="61"/>
      <c r="E20" s="61"/>
      <c r="F20" s="90" t="str" cm="1">
        <f t="array" aca="1" ref="F20" ca="1">HYPERLINK("#'Valorisation déchets'!A" &amp; ROW(A12),INDIRECT("'Valorisation déchets'!A" &amp; ROW(A12)))</f>
        <v>VD1.13</v>
      </c>
      <c r="G20" s="91" t="str" cm="1">
        <f t="array" aca="1" ref="G20" ca="1">IFERROR(
  MID(
    INDIRECT("'Valorisation déchets'!B" &amp; ROW(B12)),
    SEARCH("##",INDIRECT("'Valorisation déchets'!B" &amp; ROW(B12))) + 2,
    SEARCH(":",INDIRECT("'Valorisation déchets'!B" &amp; ROW(B12))) - SEARCH("##",INDIRECT("'Valorisation déchets'!B" &amp; ROW(B12))) - 2
  ),
  ""
)</f>
        <v xml:space="preserve"> Port des EPI (gants, chaussures, masques)</v>
      </c>
      <c r="H20" s="61"/>
    </row>
    <row r="21" spans="2:8" ht="29" x14ac:dyDescent="0.35">
      <c r="B21" s="69" t="str" cm="1">
        <f t="array" aca="1" ref="B21" ca="1">HYPERLINK("#'Grille Commune'!A" &amp; ROW(A14),INDIRECT("'Grille Commune'!A" &amp; ROW(A14)))</f>
        <v>S1.12</v>
      </c>
      <c r="C21" s="70" t="str" cm="1">
        <f t="array" aca="1" ref="C21" ca="1">IFERROR(MID(INDIRECT("'Grille Commune'!B" &amp; ROW(B14)),SEARCH("##",INDIRECT("'Grille Commune'!B" &amp; ROW(B14)))+2,SEARCH(":",INDIRECT("'Grille Commune'!B" &amp; ROW(B14)))-SEARCH("##",INDIRECT("'Grille Commune'!B" &amp; ROW(B14)))-2),"")</f>
        <v xml:space="preserve"> Égalité de rémunération entre les femmes et les hommes</v>
      </c>
      <c r="D21" s="61"/>
      <c r="E21" s="61"/>
      <c r="F21" s="90" t="str" cm="1">
        <f t="array" aca="1" ref="F21" ca="1">HYPERLINK("#'Valorisation déchets'!A" &amp; ROW(A13),INDIRECT("'Valorisation déchets'!A" &amp; ROW(A13)))</f>
        <v>VD1.14</v>
      </c>
      <c r="G21" s="91" t="str" cm="1">
        <f t="array" aca="1" ref="G21" ca="1">IFERROR(
  MID(
    INDIRECT("'Valorisation déchets'!B" &amp; ROW(B13)),
    SEARCH("##",INDIRECT("'Valorisation déchets'!B" &amp; ROW(B13))) + 2,
    SEARCH(":",INDIRECT("'Valorisation déchets'!B" &amp; ROW(B13))) - SEARCH("##",INDIRECT("'Valorisation déchets'!B" &amp; ROW(B13))) - 2
  ),
  ""
)</f>
        <v xml:space="preserve"> Gestion des produits chimiques</v>
      </c>
      <c r="H21" s="61"/>
    </row>
    <row r="22" spans="2:8" x14ac:dyDescent="0.35">
      <c r="B22" s="69" t="str" cm="1">
        <f t="array" aca="1" ref="B22" ca="1">HYPERLINK("#'Grille Commune'!A" &amp; ROW(A15),INDIRECT("'Grille Commune'!A" &amp; ROW(A15)))</f>
        <v>S1.13</v>
      </c>
      <c r="C22" s="70" t="str" cm="1">
        <f t="array" aca="1" ref="C22" ca="1">IFERROR(MID(INDIRECT("'Grille Commune'!B" &amp; ROW(B15)),SEARCH("##",INDIRECT("'Grille Commune'!B" &amp; ROW(B15)))+2,SEARCH(":",INDIRECT("'Grille Commune'!B" &amp; ROW(B15)))-SEARCH("##",INDIRECT("'Grille Commune'!B" &amp; ROW(B15)))-2),"")</f>
        <v xml:space="preserve"> Ordre des départs en congés payés</v>
      </c>
      <c r="D22" s="61"/>
      <c r="E22" s="61"/>
      <c r="F22" s="90" t="str" cm="1">
        <f t="array" aca="1" ref="F22" ca="1">HYPERLINK("#'Valorisation déchets'!A" &amp; ROW(A14),INDIRECT("'Valorisation déchets'!A" &amp; ROW(A14)))</f>
        <v>VD1.15</v>
      </c>
      <c r="G22" s="91" t="str" cm="1">
        <f t="array" aca="1" ref="G22" ca="1">IFERROR(
  MID(
    INDIRECT("'Valorisation déchets'!B" &amp; ROW(B14)),
    SEARCH("##",INDIRECT("'Valorisation déchets'!B" &amp; ROW(B14))) + 2,
    SEARCH(":",INDIRECT("'Valorisation déchets'!B" &amp; ROW(B14))) - SEARCH("##",INDIRECT("'Valorisation déchets'!B" &amp; ROW(B14))) - 2
  ),
  ""
)</f>
        <v xml:space="preserve"> Signalétique des zones de tri et danger</v>
      </c>
      <c r="H22" s="61"/>
    </row>
    <row r="23" spans="2:8" x14ac:dyDescent="0.35">
      <c r="B23" s="69" t="str" cm="1">
        <f t="array" aca="1" ref="B23" ca="1">HYPERLINK("#'Grille Commune'!A" &amp; ROW(A16),INDIRECT("'Grille Commune'!A" &amp; ROW(A16)))</f>
        <v>S1.14</v>
      </c>
      <c r="C23" s="70" t="str" cm="1">
        <f t="array" aca="1" ref="C23" ca="1">IFERROR(MID(INDIRECT("'Grille Commune'!B" &amp; ROW(B16)),SEARCH("##",INDIRECT("'Grille Commune'!B" &amp; ROW(B16)))+2,SEARCH(":",INDIRECT("'Grille Commune'!B" &amp; ROW(B16)))-SEARCH("##",INDIRECT("'Grille Commune'!B" &amp; ROW(B16)))-2),"")</f>
        <v xml:space="preserve"> Départ en congé</v>
      </c>
      <c r="D23" s="61"/>
      <c r="E23" s="61"/>
      <c r="F23" s="90" t="str" cm="1">
        <f t="array" aca="1" ref="F23" ca="1">HYPERLINK("#'Valorisation déchets'!A" &amp; ROW(A15),INDIRECT("'Valorisation déchets'!A" &amp; ROW(A15)))</f>
        <v>VD1.16</v>
      </c>
      <c r="G23" s="91" t="str" cm="1">
        <f t="array" aca="1" ref="G23" ca="1">IFERROR(
  MID(
    INDIRECT("'Valorisation déchets'!B" &amp; ROW(B15)),
    SEARCH("##",INDIRECT("'Valorisation déchets'!B" &amp; ROW(B15))) + 2,
    SEARCH(":",INDIRECT("'Valorisation déchets'!B" &amp; ROW(B15))) - SEARCH("##",INDIRECT("'Valorisation déchets'!B" &amp; ROW(B15))) - 2
  ),
  ""
)</f>
        <v xml:space="preserve"> Information sur le tri auprès des salariés</v>
      </c>
      <c r="H23" s="61"/>
    </row>
    <row r="24" spans="2:8" x14ac:dyDescent="0.35">
      <c r="B24" s="69" t="str" cm="1">
        <f t="array" aca="1" ref="B24" ca="1">HYPERLINK("#'Grille Commune'!A" &amp; ROW(A17),INDIRECT("'Grille Commune'!A" &amp; ROW(A17)))</f>
        <v>S1.15</v>
      </c>
      <c r="C24" s="70" t="str" cm="1">
        <f t="array" aca="1" ref="C24" ca="1">IFERROR(MID(INDIRECT("'Grille Commune'!B" &amp; ROW(B17)),SEARCH("##",INDIRECT("'Grille Commune'!B" &amp; ROW(B17)))+2,SEARCH(":",INDIRECT("'Grille Commune'!B" &amp; ROW(B17)))-SEARCH("##",INDIRECT("'Grille Commune'!B" &amp; ROW(B17)))-2),"")</f>
        <v xml:space="preserve"> Interdiction de fumer</v>
      </c>
      <c r="D24" s="61"/>
      <c r="E24" s="61"/>
      <c r="F24" s="90" t="str" cm="1">
        <f t="array" aca="1" ref="F24" ca="1">HYPERLINK("#'Valorisation déchets'!A" &amp; ROW(A16),INDIRECT("'Valorisation déchets'!A" &amp; ROW(A16)))</f>
        <v>VD1.17</v>
      </c>
      <c r="G24" s="91" t="str" cm="1">
        <f t="array" aca="1" ref="G24" ca="1">IFERROR(
  MID(
    INDIRECT("'Valorisation déchets'!B" &amp; ROW(B16)),
    SEARCH("##",INDIRECT("'Valorisation déchets'!B" &amp; ROW(B16))) + 2,
    SEARCH(":",INDIRECT("'Valorisation déchets'!B" &amp; ROW(B16))) - SEARCH("##",INDIRECT("'Valorisation déchets'!B" &amp; ROW(B16))) - 2
  ),
  ""
)</f>
        <v xml:space="preserve"> Ambassadeurs du tri</v>
      </c>
      <c r="H24" s="61"/>
    </row>
    <row r="25" spans="2:8" ht="25" x14ac:dyDescent="0.35">
      <c r="B25" s="69" t="str" cm="1">
        <f t="array" aca="1" ref="B25" ca="1">HYPERLINK("#'Grille Commune'!A" &amp; ROW(A18),INDIRECT("'Grille Commune'!A" &amp; ROW(A18)))</f>
        <v>S1.16</v>
      </c>
      <c r="C25" s="70" t="str" cm="1">
        <f t="array" aca="1" ref="C25" ca="1">IFERROR(MID(INDIRECT("'Grille Commune'!B" &amp; ROW(B18)),SEARCH("##",INDIRECT("'Grille Commune'!B" &amp; ROW(B18)))+2,SEARCH(":",INDIRECT("'Grille Commune'!B" &amp; ROW(B18)))-SEARCH("##",INDIRECT("'Grille Commune'!B" &amp; ROW(B18)))-2),"")</f>
        <v xml:space="preserve"> Lutte contre la discrimination</v>
      </c>
      <c r="D25" s="61"/>
      <c r="E25" s="61"/>
      <c r="F25" s="90" t="str" cm="1">
        <f t="array" aca="1" ref="F25" ca="1">HYPERLINK("#'Valorisation déchets'!A" &amp; ROW(A17),INDIRECT("'Valorisation déchets'!A" &amp; ROW(A17)))</f>
        <v>VD1.18</v>
      </c>
      <c r="G25" s="91" t="str" cm="1">
        <f t="array" aca="1" ref="G25" ca="1">IFERROR(
  MID(
    INDIRECT("'Valorisation déchets'!B" &amp; ROW(B17)),
    SEARCH("##",INDIRECT("'Valorisation déchets'!B" &amp; ROW(B17))) + 2,
    SEARCH(":",INDIRECT("'Valorisation déchets'!B" &amp; ROW(B17))) - SEARCH("##",INDIRECT("'Valorisation déchets'!B" &amp; ROW(B17))) - 2
  ),
  ""
)</f>
        <v xml:space="preserve"> Suivi des indicateurs de performance (recyclage)</v>
      </c>
      <c r="H25" s="61"/>
    </row>
    <row r="26" spans="2:8" ht="25" x14ac:dyDescent="0.35">
      <c r="B26" s="69" t="str" cm="1">
        <f t="array" aca="1" ref="B26" ca="1">HYPERLINK("#'Grille Commune'!A" &amp; ROW(A19),INDIRECT("'Grille Commune'!A" &amp; ROW(A19)))</f>
        <v>S1.17</v>
      </c>
      <c r="C26" s="70" t="str" cm="1">
        <f t="array" aca="1" ref="C26" ca="1">IFERROR(MID(INDIRECT("'Grille Commune'!B" &amp; ROW(B19)),SEARCH("##",INDIRECT("'Grille Commune'!B" &amp; ROW(B19)))+2,SEARCH(":",INDIRECT("'Grille Commune'!B" &amp; ROW(B19)))-SEARCH("##",INDIRECT("'Grille Commune'!B" &amp; ROW(B19)))-2),"")</f>
        <v xml:space="preserve"> Signalisation</v>
      </c>
      <c r="D26" s="61"/>
      <c r="E26" s="61"/>
      <c r="F26" s="90" t="str" cm="1">
        <f t="array" aca="1" ref="F26" ca="1">HYPERLINK("#'Valorisation déchets'!A" &amp; ROW(A18),INDIRECT("'Valorisation déchets'!A" &amp; ROW(A18)))</f>
        <v>VD1.19</v>
      </c>
      <c r="G26" s="91" t="str" cm="1">
        <f t="array" aca="1" ref="G26" ca="1">IFERROR(
  MID(
    INDIRECT("'Valorisation déchets'!B" &amp; ROW(B18)),
    SEARCH("##",INDIRECT("'Valorisation déchets'!B" &amp; ROW(B18))) + 2,
    SEARCH(":",INDIRECT("'Valorisation déchets'!B" &amp; ROW(B18))) - SEARCH("##",INDIRECT("'Valorisation déchets'!B" &amp; ROW(B18))) - 2
  ),
  ""
)</f>
        <v xml:space="preserve"> Respect des filières REP (Responsabilité Élargie Producteur)</v>
      </c>
      <c r="H26" s="61"/>
    </row>
    <row r="27" spans="2:8" x14ac:dyDescent="0.35">
      <c r="B27" s="69" t="str" cm="1">
        <f t="array" aca="1" ref="B27" ca="1">HYPERLINK("#'Grille Commune'!A" &amp; ROW(A20),INDIRECT("'Grille Commune'!A" &amp; ROW(A20)))</f>
        <v>S1.18</v>
      </c>
      <c r="C27" s="70" t="str" cm="1">
        <f t="array" aca="1" ref="C27" ca="1">IFERROR(MID(INDIRECT("'Grille Commune'!B" &amp; ROW(B20)),SEARCH("##",INDIRECT("'Grille Commune'!B" &amp; ROW(B20)))+2,SEARCH(":",INDIRECT("'Grille Commune'!B" &amp; ROW(B20)))-SEARCH("##",INDIRECT("'Grille Commune'!B" &amp; ROW(B20)))-2),"")</f>
        <v xml:space="preserve"> Document Unique</v>
      </c>
      <c r="D27" s="61"/>
      <c r="E27" s="61"/>
      <c r="F27" s="90" t="str" cm="1">
        <f t="array" aca="1" ref="F27" ca="1">HYPERLINK("#'Valorisation déchets'!A" &amp; ROW(A19),INDIRECT("'Valorisation déchets'!A" &amp; ROW(A19)))</f>
        <v>VD1.20</v>
      </c>
      <c r="G27" s="91" t="str" cm="1">
        <f t="array" aca="1" ref="G27" ca="1">IFERROR(
  MID(
    INDIRECT("'Valorisation déchets'!B" &amp; ROW(B19)),
    SEARCH("##",INDIRECT("'Valorisation déchets'!B" &amp; ROW(B19))) + 2,
    SEARCH(":",INDIRECT("'Valorisation déchets'!B" &amp; ROW(B19))) - SEARCH("##",INDIRECT("'Valorisation déchets'!B" &amp; ROW(B19))) - 2
  ),
  ""
)</f>
        <v xml:space="preserve"> Respect des quotas de recyclage</v>
      </c>
      <c r="H27" s="61"/>
    </row>
    <row r="28" spans="2:8" x14ac:dyDescent="0.35">
      <c r="B28" s="69" t="str" cm="1">
        <f t="array" aca="1" ref="B28" ca="1">HYPERLINK("#'Grille Commune'!A" &amp; ROW(A21),INDIRECT("'Grille Commune'!A" &amp; ROW(A21)))</f>
        <v>S1.19</v>
      </c>
      <c r="C28" s="70" t="str" cm="1">
        <f t="array" aca="1" ref="C28" ca="1">IFERROR(MID(INDIRECT("'Grille Commune'!B" &amp; ROW(B21)),SEARCH("##",INDIRECT("'Grille Commune'!B" &amp; ROW(B21)))+2,SEARCH(":",INDIRECT("'Grille Commune'!B" &amp; ROW(B21)))-SEARCH("##",INDIRECT("'Grille Commune'!B" &amp; ROW(B21)))-2),"")</f>
        <v xml:space="preserve"> Registre du personnel</v>
      </c>
      <c r="D28" s="61"/>
      <c r="E28" s="61"/>
      <c r="F28" s="74"/>
      <c r="G28" s="9"/>
    </row>
    <row r="29" spans="2:8" x14ac:dyDescent="0.35">
      <c r="B29" s="69" t="str" cm="1">
        <f t="array" aca="1" ref="B29" ca="1">HYPERLINK("#'Grille Commune'!A" &amp; ROW(A22),INDIRECT("'Grille Commune'!A" &amp; ROW(A22)))</f>
        <v>S1.20</v>
      </c>
      <c r="C29" s="70" t="str" cm="1">
        <f t="array" aca="1" ref="C29" ca="1">IFERROR(MID(INDIRECT("'Grille Commune'!B" &amp; ROW(B22)),SEARCH("##",INDIRECT("'Grille Commune'!B" &amp; ROW(B22)))+2,SEARCH(":",INDIRECT("'Grille Commune'!B" &amp; ROW(B22)))-SEARCH("##",INDIRECT("'Grille Commune'!B" &amp; ROW(B22)))-2),"")</f>
        <v xml:space="preserve"> Dossier médical individuel</v>
      </c>
      <c r="D29" s="61"/>
      <c r="E29" s="61"/>
      <c r="F29" s="74"/>
      <c r="G29" s="9"/>
    </row>
    <row r="30" spans="2:8" x14ac:dyDescent="0.35">
      <c r="B30" s="69" t="str" cm="1">
        <f t="array" aca="1" ref="B30" ca="1">HYPERLINK("#'Grille Commune'!A" &amp; ROW(A23),INDIRECT("'Grille Commune'!A" &amp; ROW(A23)))</f>
        <v>S1.21</v>
      </c>
      <c r="C30" s="70" t="str" cm="1">
        <f t="array" aca="1" ref="C30" ca="1">IFERROR(MID(INDIRECT("'Grille Commune'!B" &amp; ROW(B23)),SEARCH("##",INDIRECT("'Grille Commune'!B" &amp; ROW(B23)))+2,SEARCH(":",INDIRECT("'Grille Commune'!B" &amp; ROW(B23)))-SEARCH("##",INDIRECT("'Grille Commune'!B" &amp; ROW(B23)))-2),"")</f>
        <v xml:space="preserve"> Fiche d’aptitude au poste</v>
      </c>
      <c r="D30" s="61"/>
      <c r="E30" s="61"/>
      <c r="F30" s="72" t="s">
        <v>38</v>
      </c>
    </row>
    <row r="31" spans="2:8" x14ac:dyDescent="0.35">
      <c r="B31" s="69" t="str" cm="1">
        <f t="array" aca="1" ref="B31" ca="1">HYPERLINK("#'Grille Commune'!A" &amp; ROW(A24),INDIRECT("'Grille Commune'!A" &amp; ROW(A24)))</f>
        <v>S1.22</v>
      </c>
      <c r="C31" s="70" t="str" cm="1">
        <f t="array" aca="1" ref="C31" ca="1">IFERROR(MID(INDIRECT("'Grille Commune'!B" &amp; ROW(B24)),SEARCH("##",INDIRECT("'Grille Commune'!B" &amp; ROW(B24)))+2,SEARCH(":",INDIRECT("'Grille Commune'!B" &amp; ROW(B24)))-SEARCH("##",INDIRECT("'Grille Commune'!B" &amp; ROW(B24)))-2),"")</f>
        <v xml:space="preserve"> Fiche médicale individuelle</v>
      </c>
      <c r="D31" s="61"/>
      <c r="E31" s="61"/>
      <c r="F31" s="74"/>
    </row>
    <row r="32" spans="2:8" ht="15" thickBot="1" x14ac:dyDescent="0.4">
      <c r="B32" s="69" t="str" cm="1">
        <f t="array" aca="1" ref="B32" ca="1">HYPERLINK("#'Grille Commune'!A" &amp; ROW(A25),INDIRECT("'Grille Commune'!A" &amp; ROW(A25)))</f>
        <v>S1.23</v>
      </c>
      <c r="C32" s="70" t="str" cm="1">
        <f t="array" aca="1" ref="C32" ca="1">IFERROR(MID(INDIRECT("'Grille Commune'!B" &amp; ROW(B25)),SEARCH("##",INDIRECT("'Grille Commune'!B" &amp; ROW(B25)))+2,SEARCH(":",INDIRECT("'Grille Commune'!B" &amp; ROW(B25)))-SEARCH("##",INDIRECT("'Grille Commune'!B" &amp; ROW(B25)))-2),"")</f>
        <v xml:space="preserve"> Fiche médicale d’entreprise</v>
      </c>
      <c r="D32" s="61"/>
      <c r="E32" s="61"/>
      <c r="F32" s="79" t="s">
        <v>34</v>
      </c>
      <c r="G32" s="80" t="s">
        <v>35</v>
      </c>
      <c r="H32" s="73" t="s">
        <v>36</v>
      </c>
    </row>
    <row r="33" spans="2:8" x14ac:dyDescent="0.35">
      <c r="B33" s="69" t="str" cm="1">
        <f t="array" aca="1" ref="B33" ca="1">HYPERLINK("#'Grille Commune'!A" &amp; ROW(A26),INDIRECT("'Grille Commune'!A" &amp; ROW(A26)))</f>
        <v>S1.24</v>
      </c>
      <c r="C33" s="70" t="str" cm="1">
        <f t="array" aca="1" ref="C33" ca="1">IFERROR(MID(INDIRECT("'Grille Commune'!B" &amp; ROW(B26)),SEARCH("##",INDIRECT("'Grille Commune'!B" &amp; ROW(B26)))+2,SEARCH(":",INDIRECT("'Grille Commune'!B" &amp; ROW(B26)))-SEARCH("##",INDIRECT("'Grille Commune'!B" &amp; ROW(B26)))-2),"")</f>
        <v xml:space="preserve"> Registre des accidents du travail bénins</v>
      </c>
      <c r="D33" s="61"/>
      <c r="F33" s="69" t="str" cm="1">
        <f t="array" aca="1" ref="F33" ca="1">HYPERLINK("#'Eau potable'!A" &amp; ROW(A2),INDIRECT("'Eau potable'!A" &amp; ROW(A2)))</f>
        <v>E1.1</v>
      </c>
      <c r="G33" s="65" t="str" cm="1">
        <f t="array" aca="1" ref="G33" ca="1">IFERROR(
  MID(
    INDIRECT("'Eau potable'!B" &amp; ROW(B2)),
    SEARCH("##",INDIRECT("'Eau potable'!B" &amp; ROW(B2))) + 2,
    SEARCH(":",INDIRECT("'Eau potable'!B" &amp; ROW(B2))) - SEARCH("##",INDIRECT("'Eau potable'!B" &amp; ROW(B2))) - 2
  ),
  ""
)</f>
        <v xml:space="preserve"> Information des usagers sur la qualité de l'eau</v>
      </c>
      <c r="H33" s="61"/>
    </row>
    <row r="34" spans="2:8" ht="29" x14ac:dyDescent="0.35">
      <c r="B34" s="69" t="str" cm="1">
        <f t="array" aca="1" ref="B34" ca="1">HYPERLINK("#'Grille Commune'!A" &amp; ROW(A27),INDIRECT("'Grille Commune'!A" &amp; ROW(A27)))</f>
        <v>S1.25</v>
      </c>
      <c r="C34" s="70" t="str" cm="1">
        <f t="array" aca="1" ref="C34" ca="1">IFERROR(MID(INDIRECT("'Grille Commune'!B" &amp; ROW(B27)),SEARCH("##",INDIRECT("'Grille Commune'!B" &amp; ROW(B27)))+2,SEARCH(":",INDIRECT("'Grille Commune'!B" &amp; ROW(B27)))-SEARCH("##",INDIRECT("'Grille Commune'!B" &amp; ROW(B27)))-2),"")</f>
        <v xml:space="preserve"> Documents concernant les accidents de travail et les maladies professionnelles</v>
      </c>
      <c r="D34" s="61"/>
      <c r="F34" s="69" t="str" cm="1">
        <f t="array" aca="1" ref="F34" ca="1">HYPERLINK("#'Eau potable'!A" &amp; ROW(A3),INDIRECT("'Eau potable'!A" &amp; ROW(A3)))</f>
        <v>E1.2</v>
      </c>
      <c r="G34" s="65" t="str" cm="1">
        <f t="array" aca="1" ref="G34" ca="1">IFERROR(
  MID(
    INDIRECT("'Eau potable'!B" &amp; ROW(B3)),
    SEARCH("##",INDIRECT("'Eau potable'!B" &amp; ROW(B3))) + 2,
    SEARCH(":",INDIRECT("'Eau potable'!B" &amp; ROW(B3))) - SEARCH("##",INDIRECT("'Eau potable'!B" &amp; ROW(B3))) - 2
  ),
  ""
)</f>
        <v xml:space="preserve"> Traitement des réclamations des usagers</v>
      </c>
      <c r="H34" s="61"/>
    </row>
    <row r="35" spans="2:8" ht="29" x14ac:dyDescent="0.35">
      <c r="B35" s="69" t="str" cm="1">
        <f t="array" aca="1" ref="B35" ca="1">HYPERLINK("#'Grille Commune'!A" &amp; ROW(A28),INDIRECT("'Grille Commune'!A" &amp; ROW(A28)))</f>
        <v>S1.26</v>
      </c>
      <c r="C35" s="70" t="str" cm="1">
        <f t="array" aca="1" ref="C35" ca="1">IFERROR(MID(INDIRECT("'Grille Commune'!B" &amp; ROW(B28)),SEARCH("##",INDIRECT("'Grille Commune'!B" &amp; ROW(B28)))+2,SEARCH(":",INDIRECT("'Grille Commune'!B" &amp; ROW(B28)))-SEARCH("##",INDIRECT("'Grille Commune'!B" &amp; ROW(B28)))-2),"")</f>
        <v xml:space="preserve"> Copie des déclarations accidents du travail</v>
      </c>
      <c r="D35" s="61"/>
      <c r="F35" s="69" t="str" cm="1">
        <f t="array" aca="1" ref="F35" ca="1">HYPERLINK("#'Eau potable'!A" &amp; ROW(A4),INDIRECT("'Eau potable'!A" &amp; ROW(A4)))</f>
        <v>E1.3</v>
      </c>
      <c r="G35" s="65" t="str" cm="1">
        <f t="array" aca="1" ref="G35" ca="1">IFERROR(
  MID(
    INDIRECT("'Eau potable'!B" &amp; ROW(B4)),
    SEARCH("##",INDIRECT("'Eau potable'!B" &amp; ROW(B4))) + 2,
    SEARCH(":",INDIRECT("'Eau potable'!B" &amp; ROW(B4))) - SEARCH("##",INDIRECT("'Eau potable'!B" &amp; ROW(B4))) - 2
  ),
  ""
)</f>
        <v xml:space="preserve"> Communication sur les incidents (alerte sanitaire)</v>
      </c>
      <c r="H35" s="61"/>
    </row>
    <row r="36" spans="2:8" x14ac:dyDescent="0.35">
      <c r="B36" s="69" t="str" cm="1">
        <f t="array" aca="1" ref="B36" ca="1">HYPERLINK("#'Grille Commune'!A" &amp; ROW(A29),INDIRECT("'Grille Commune'!A" &amp; ROW(A29)))</f>
        <v>S1.27</v>
      </c>
      <c r="C36" s="70" t="str" cm="1">
        <f t="array" aca="1" ref="C36" ca="1">IFERROR(MID(INDIRECT("'Grille Commune'!B" &amp; ROW(B29)),SEARCH("##",INDIRECT("'Grille Commune'!B" &amp; ROW(B29)))+2,SEARCH(":",INDIRECT("'Grille Commune'!B" &amp; ROW(B29)))-SEARCH("##",INDIRECT("'Grille Commune'!B" &amp; ROW(B29)))-2),"")</f>
        <v xml:space="preserve"> Compte employeur d’AT</v>
      </c>
      <c r="D36" s="61"/>
      <c r="F36" s="69" t="str" cm="1">
        <f t="array" aca="1" ref="F36" ca="1">HYPERLINK("#'Eau potable'!A" &amp; ROW(A5),INDIRECT("'Eau potable'!A" &amp; ROW(A5)))</f>
        <v>E1.4</v>
      </c>
      <c r="G36" s="65" t="str" cm="1">
        <f t="array" aca="1" ref="G36" ca="1">IFERROR(
  MID(
    INDIRECT("'Eau potable'!B" &amp; ROW(B5)),
    SEARCH("##",INDIRECT("'Eau potable'!B" &amp; ROW(B5))) + 2,
    SEARCH(":",INDIRECT("'Eau potable'!B" &amp; ROW(B5))) - SEARCH("##",INDIRECT("'Eau potable'!B" &amp; ROW(B5))) - 2
  ),
  ""
)</f>
        <v xml:space="preserve"> Contrôle sanitaire de l’eau (ARS)</v>
      </c>
      <c r="H36" s="61"/>
    </row>
    <row r="37" spans="2:8" ht="29" x14ac:dyDescent="0.35">
      <c r="B37" s="69" t="str" cm="1">
        <f t="array" aca="1" ref="B37" ca="1">HYPERLINK("#'Grille Commune'!A" &amp; ROW(A30),INDIRECT("'Grille Commune'!A" &amp; ROW(A30)))</f>
        <v>S1.28</v>
      </c>
      <c r="C37" s="70" t="str" cm="1">
        <f t="array" aca="1" ref="C37" ca="1">IFERROR(MID(INDIRECT("'Grille Commune'!B" &amp; ROW(B30)),SEARCH("##",INDIRECT("'Grille Commune'!B" &amp; ROW(B30)))+2,SEARCH(":",INDIRECT("'Grille Commune'!B" &amp; ROW(B30)))-SEARCH("##",INDIRECT("'Grille Commune'!B" &amp; ROW(B30)))-2),"")</f>
        <v xml:space="preserve"> Document unique d’évaluation des risques (DU)</v>
      </c>
      <c r="D37" s="61"/>
      <c r="F37" s="69" t="str" cm="1">
        <f t="array" aca="1" ref="F37" ca="1">HYPERLINK("#'Eau potable'!A" &amp; ROW(A6),INDIRECT("'Eau potable'!A" &amp; ROW(A6)))</f>
        <v>E1.5</v>
      </c>
      <c r="G37" s="65" t="str" cm="1">
        <f t="array" aca="1" ref="G37" ca="1">IFERROR(
  MID(
    INDIRECT("'Eau potable'!B" &amp; ROW(B6)),
    SEARCH("##",INDIRECT("'Eau potable'!B" &amp; ROW(B6))) + 2,
    SEARCH(":",INDIRECT("'Eau potable'!B" &amp; ROW(B6))) - SEARCH("##",INDIRECT("'Eau potable'!B" &amp; ROW(B6))) - 2
  ),
  ""
)</f>
        <v xml:space="preserve"> Surveillance des installations (maintenance)</v>
      </c>
      <c r="H37" s="61"/>
    </row>
    <row r="38" spans="2:8" x14ac:dyDescent="0.35">
      <c r="B38" s="69" t="str" cm="1">
        <f t="array" aca="1" ref="B38" ca="1">HYPERLINK("#'Grille Commune'!A" &amp; ROW(A31),INDIRECT("'Grille Commune'!A" &amp; ROW(A31)))</f>
        <v>S1.29</v>
      </c>
      <c r="C38" s="70" t="str" cm="1">
        <f t="array" aca="1" ref="C38" ca="1">IFERROR(MID(INDIRECT("'Grille Commune'!B" &amp; ROW(B31)),SEARCH("##",INDIRECT("'Grille Commune'!B" &amp; ROW(B31)))+2,SEARCH(":",INDIRECT("'Grille Commune'!B" &amp; ROW(B31)))-SEARCH("##",INDIRECT("'Grille Commune'!B" &amp; ROW(B31)))-2),"")</f>
        <v xml:space="preserve"> Plan de prévention</v>
      </c>
      <c r="D38" s="61"/>
      <c r="F38" s="69" t="str" cm="1">
        <f t="array" aca="1" ref="F38" ca="1">HYPERLINK("#'Eau potable'!A" &amp; ROW(A7),INDIRECT("'Eau potable'!A" &amp; ROW(A7)))</f>
        <v>E1.6</v>
      </c>
      <c r="G38" s="65" t="str" cm="1">
        <f t="array" aca="1" ref="G38" ca="1">IFERROR(
  MID(
    INDIRECT("'Eau potable'!B" &amp; ROW(B7)),
    SEARCH("##",INDIRECT("'Eau potable'!B" &amp; ROW(B7))) + 2,
    SEARCH(":",INDIRECT("'Eau potable'!B" &amp; ROW(B7))) - SEARCH("##",INDIRECT("'Eau potable'!B" &amp; ROW(B7))) - 2
  ),
  ""
)</f>
        <v xml:space="preserve"> Gestion du risque légionellose</v>
      </c>
      <c r="H38" s="61"/>
    </row>
    <row r="39" spans="2:8" ht="29" x14ac:dyDescent="0.35">
      <c r="B39" s="69" t="str" cm="1">
        <f t="array" aca="1" ref="B39" ca="1">HYPERLINK("#'Grille Commune'!A" &amp; ROW(A32),INDIRECT("'Grille Commune'!A" &amp; ROW(A32)))</f>
        <v>S1.30</v>
      </c>
      <c r="C39" s="70" t="str" cm="1">
        <f t="array" aca="1" ref="C39" ca="1">IFERROR(MID(INDIRECT("'Grille Commune'!B" &amp; ROW(B32)),SEARCH("##",INDIRECT("'Grille Commune'!B" &amp; ROW(B32)))+2,SEARCH(":",INDIRECT("'Grille Commune'!B" &amp; ROW(B32)))-SEARCH("##",INDIRECT("'Grille Commune'!B" &amp; ROW(B32)))-2),"")</f>
        <v xml:space="preserve"> Protocole de sécurité</v>
      </c>
      <c r="D39" s="61"/>
      <c r="F39" s="69" t="str" cm="1">
        <f t="array" aca="1" ref="F39" ca="1">HYPERLINK("#'Eau potable'!A" &amp; ROW(A8),INDIRECT("'Eau potable'!A" &amp; ROW(A8)))</f>
        <v>E1.7</v>
      </c>
      <c r="G39" s="65" t="str" cm="1">
        <f t="array" aca="1" ref="G39" ca="1">IFERROR(
  MID(
    INDIRECT("'Eau potable'!B" &amp; ROW(B8)),
    SEARCH("##",INDIRECT("'Eau potable'!B" &amp; ROW(B8))) + 2,
    SEARCH(":",INDIRECT("'Eau potable'!B" &amp; ROW(B8))) - SEARCH("##",INDIRECT("'Eau potable'!B" &amp; ROW(B8))) - 2
  ),
  ""
)</f>
        <v xml:space="preserve"> Contrôles de qualité de l’eau (analyses microbiologiques et chimiques)</v>
      </c>
      <c r="H39" s="61"/>
    </row>
    <row r="40" spans="2:8" x14ac:dyDescent="0.35">
      <c r="B40" s="69" t="str" cm="1">
        <f t="array" aca="1" ref="B40" ca="1">HYPERLINK("#'Grille Commune'!A" &amp; ROW(A33),INDIRECT("'Grille Commune'!A" &amp; ROW(A33)))</f>
        <v>S1.31</v>
      </c>
      <c r="C40" s="70" t="str" cm="1">
        <f t="array" aca="1" ref="C40" ca="1">IFERROR(MID(INDIRECT("'Grille Commune'!B" &amp; ROW(B33)),SEARCH("##",INDIRECT("'Grille Commune'!B" &amp; ROW(B33)))+2,SEARCH(":",INDIRECT("'Grille Commune'!B" &amp; ROW(B33)))-SEARCH("##",INDIRECT("'Grille Commune'!B" &amp; ROW(B33)))-2),"")</f>
        <v xml:space="preserve"> Permis de feu</v>
      </c>
      <c r="D40" s="61"/>
      <c r="F40" s="69" t="str" cm="1">
        <f t="array" aca="1" ref="F40" ca="1">HYPERLINK("#'Eau potable'!A" &amp; ROW(A9),INDIRECT("'Eau potable'!A" &amp; ROW(A9)))</f>
        <v>E1.8</v>
      </c>
      <c r="G40" s="65" t="str" cm="1">
        <f t="array" aca="1" ref="G40" ca="1">IFERROR(
  MID(
    INDIRECT("'Eau potable'!B" &amp; ROW(B9)),
    SEARCH("##",INDIRECT("'Eau potable'!B" &amp; ROW(B9))) + 2,
    SEARCH(":",INDIRECT("'Eau potable'!B" &amp; ROW(B9))) - SEARCH("##",INDIRECT("'Eau potable'!B" &amp; ROW(B9))) - 2
  ),
  ""
)</f>
        <v xml:space="preserve"> Respect des normes de potabilité</v>
      </c>
      <c r="H40" s="61"/>
    </row>
    <row r="41" spans="2:8" ht="29" x14ac:dyDescent="0.35">
      <c r="B41" s="69" t="str" cm="1">
        <f t="array" aca="1" ref="B41" ca="1">HYPERLINK("#'Grille Commune'!A" &amp; ROW(A34),INDIRECT("'Grille Commune'!A" &amp; ROW(A34)))</f>
        <v>S1.32</v>
      </c>
      <c r="C41" s="70" t="str" cm="1">
        <f t="array" aca="1" ref="C41" ca="1">IFERROR(MID(INDIRECT("'Grille Commune'!B" &amp; ROW(B34)),SEARCH("##",INDIRECT("'Grille Commune'!B" &amp; ROW(B34)))+2,SEARCH(":",INDIRECT("'Grille Commune'!B" &amp; ROW(B34)))-SEARCH("##",INDIRECT("'Grille Commune'!B" &amp; ROW(B34)))-2),"")</f>
        <v xml:space="preserve"> Fiche accueil des nouveaux embauchés</v>
      </c>
      <c r="D41" s="61"/>
      <c r="F41" s="69" t="str" cm="1">
        <f t="array" aca="1" ref="F41" ca="1">HYPERLINK("#'Eau potable'!A" &amp; ROW(A10),INDIRECT("'Eau potable'!A" &amp; ROW(A10)))</f>
        <v>E1.9</v>
      </c>
      <c r="G41" s="65" t="str" cm="1">
        <f t="array" aca="1" ref="G41" ca="1">IFERROR(
  MID(
    INDIRECT("'Eau potable'!B" &amp; ROW(B10)),
    SEARCH("##",INDIRECT("'Eau potable'!B" &amp; ROW(B10))) + 2,
    SEARCH(":",INDIRECT("'Eau potable'!B" &amp; ROW(B10))) - SEARCH("##",INDIRECT("'Eau potable'!B" &amp; ROW(B10))) - 2
  ),
  ""
)</f>
        <v xml:space="preserve"> Gestion des produits de traitement de l’eau (chlore, etc.)</v>
      </c>
      <c r="H41" s="61"/>
    </row>
    <row r="42" spans="2:8" ht="29" x14ac:dyDescent="0.35">
      <c r="B42" s="69" t="str" cm="1">
        <f t="array" aca="1" ref="B42" ca="1">HYPERLINK("#'Grille Commune'!A" &amp; ROW(A35),INDIRECT("'Grille Commune'!A" &amp; ROW(A35)))</f>
        <v>S1.33</v>
      </c>
      <c r="C42" s="70" t="str" cm="1">
        <f t="array" aca="1" ref="C42" ca="1">IFERROR(MID(INDIRECT("'Grille Commune'!B" &amp; ROW(B35)),SEARCH("##",INDIRECT("'Grille Commune'!B" &amp; ROW(B35)))+2,SEARCH(":",INDIRECT("'Grille Commune'!B" &amp; ROW(B35)))-SEARCH("##",INDIRECT("'Grille Commune'!B" &amp; ROW(B35)))-2),"")</f>
        <v xml:space="preserve"> Document sur les résultats et mesurages des vibrations mécaniques</v>
      </c>
      <c r="D42" s="61"/>
      <c r="F42" s="69" t="str" cm="1">
        <f t="array" aca="1" ref="F42" ca="1">HYPERLINK("#'Eau potable'!A" &amp; ROW(A11),INDIRECT("'Eau potable'!A" &amp; ROW(A11)))</f>
        <v>E1.10</v>
      </c>
      <c r="G42" s="65" t="str" cm="1">
        <f t="array" aca="1" ref="G42" ca="1">IFERROR(
  MID(
    INDIRECT("'Eau potable'!B" &amp; ROW(B11)),
    SEARCH("##",INDIRECT("'Eau potable'!B" &amp; ROW(B11))) + 2,
    SEARCH(":",INDIRECT("'Eau potable'!B" &amp; ROW(B11))) - SEARCH("##",INDIRECT("'Eau potable'!B" &amp; ROW(B11))) - 2
  ),
  ""
)</f>
        <v xml:space="preserve"> Mise en place d’un règlement de service</v>
      </c>
      <c r="H42" s="61"/>
    </row>
    <row r="43" spans="2:8" ht="29" x14ac:dyDescent="0.35">
      <c r="B43" s="69" t="str" cm="1">
        <f t="array" aca="1" ref="B43" ca="1">HYPERLINK("#'Grille Commune'!A" &amp; ROW(A36),INDIRECT("'Grille Commune'!A" &amp; ROW(A36)))</f>
        <v>S1.34</v>
      </c>
      <c r="C43" s="70" t="str" cm="1">
        <f t="array" aca="1" ref="C43" ca="1">IFERROR(MID(INDIRECT("'Grille Commune'!B" &amp; ROW(B36)),SEARCH("##",INDIRECT("'Grille Commune'!B" &amp; ROW(B36)))+2,SEARCH(":",INDIRECT("'Grille Commune'!B" &amp; ROW(B36)))-SEARCH("##",INDIRECT("'Grille Commune'!B" &amp; ROW(B36)))-2),"")</f>
        <v xml:space="preserve"> Évaluation des niveaux de bruit</v>
      </c>
      <c r="D43" s="61"/>
      <c r="F43" s="69" t="str" cm="1">
        <f t="array" aca="1" ref="F43" ca="1">HYPERLINK("#'Eau potable'!A" &amp; ROW(A12),INDIRECT("'Eau potable'!A" &amp; ROW(A12)))</f>
        <v>E1.11</v>
      </c>
      <c r="G43" s="65" t="str" cm="1">
        <f t="array" aca="1" ref="G43" ca="1">IFERROR(
  MID(
    INDIRECT("'Eau potable'!B" &amp; ROW(B12)),
    SEARCH("##",INDIRECT("'Eau potable'!B" &amp; ROW(B12))) + 2,
    SEARCH(":",INDIRECT("'Eau potable'!B" &amp; ROW(B12))) - SEARCH("##",INDIRECT("'Eau potable'!B" &amp; ROW(B12))) - 2
  ),
  ""
)</f>
        <v xml:space="preserve"> Rapport annuel sur le prix et la qualité du service (RPQS)</v>
      </c>
      <c r="H43" s="61"/>
    </row>
    <row r="44" spans="2:8" ht="29" x14ac:dyDescent="0.35">
      <c r="B44" s="69" t="str" cm="1">
        <f t="array" aca="1" ref="B44" ca="1">HYPERLINK("#'Grille Commune'!A" &amp; ROW(A37),INDIRECT("'Grille Commune'!A" &amp; ROW(A37)))</f>
        <v>S1.35</v>
      </c>
      <c r="C44" s="70" t="str" cm="1">
        <f t="array" aca="1" ref="C44" ca="1">IFERROR(MID(INDIRECT("'Grille Commune'!B" &amp; ROW(B37)),SEARCH("##",INDIRECT("'Grille Commune'!B" &amp; ROW(B37)))+2,SEARCH(":",INDIRECT("'Grille Commune'!B" &amp; ROW(B37)))-SEARCH("##",INDIRECT("'Grille Commune'!B" &amp; ROW(B37)))-2),"")</f>
        <v xml:space="preserve"> Registre de sécurité</v>
      </c>
      <c r="D44" s="61"/>
      <c r="F44" s="69" t="str" cm="1">
        <f t="array" aca="1" ref="F44" ca="1">HYPERLINK("#'Eau potable'!A" &amp; ROW(A13),INDIRECT("'Eau potable'!A" &amp; ROW(A13)))</f>
        <v>E1.12</v>
      </c>
      <c r="G44" s="65" t="str" cm="1">
        <f t="array" aca="1" ref="G44" ca="1">IFERROR(
  MID(
    INDIRECT("'Eau potable'!B" &amp; ROW(B13)),
    SEARCH("##",INDIRECT("'Eau potable'!B" &amp; ROW(B13))) + 2,
    SEARCH(":",INDIRECT("'Eau potable'!B" &amp; ROW(B13))) - SEARCH("##",INDIRECT("'Eau potable'!B" &amp; ROW(B13))) - 2
  ),
  ""
)</f>
        <v xml:space="preserve"> Respect des obligations contractuelles (délégation de service)</v>
      </c>
      <c r="H44" s="61"/>
    </row>
    <row r="45" spans="2:8" x14ac:dyDescent="0.35">
      <c r="B45" s="69" t="str" cm="1">
        <f t="array" aca="1" ref="B45" ca="1">HYPERLINK("#'Grille Commune'!A" &amp; ROW(A38),INDIRECT("'Grille Commune'!A" &amp; ROW(A38)))</f>
        <v>S1.36</v>
      </c>
      <c r="C45" s="70" t="str" cm="1">
        <f t="array" aca="1" ref="C45" ca="1">IFERROR(MID(INDIRECT("'Grille Commune'!B" &amp; ROW(B38)),SEARCH("##",INDIRECT("'Grille Commune'!B" &amp; ROW(B38)))+2,SEARCH(":",INDIRECT("'Grille Commune'!B" &amp; ROW(B38)))-SEARCH("##",INDIRECT("'Grille Commune'!B" &amp; ROW(B38)))-2),"")</f>
        <v xml:space="preserve"> Dossier de maintenance des lieux de travail</v>
      </c>
      <c r="D45" s="61"/>
      <c r="F45" s="69" t="str" cm="1">
        <f t="array" aca="1" ref="F45" ca="1">HYPERLINK("#'Eau potable'!A" &amp; ROW(A14),INDIRECT("'Eau potable'!A" &amp; ROW(A14)))</f>
        <v>E1.13</v>
      </c>
      <c r="G45" s="65" t="str" cm="1">
        <f t="array" aca="1" ref="G45" ca="1">IFERROR(
  MID(
    INDIRECT("'Eau potable'!B" &amp; ROW(B14)),
    SEARCH("##",INDIRECT("'Eau potable'!B" &amp; ROW(B14))) + 2,
    SEARCH(":",INDIRECT("'Eau potable'!B" &amp; ROW(B14))) - SEARCH("##",INDIRECT("'Eau potable'!B" &amp; ROW(B14))) - 2
  ),
  ""
)</f>
        <v xml:space="preserve"> Formation sécurité des salariés</v>
      </c>
      <c r="H45" s="61"/>
    </row>
    <row r="46" spans="2:8" ht="43.5" x14ac:dyDescent="0.35">
      <c r="B46" s="69" t="str" cm="1">
        <f t="array" aca="1" ref="B46" ca="1">HYPERLINK("#'Grille Commune'!A" &amp; ROW(A39),INDIRECT("'Grille Commune'!A" &amp; ROW(A39)))</f>
        <v>S1.37</v>
      </c>
      <c r="C46" s="70" t="str" cm="1">
        <f t="array" aca="1" ref="C46" ca="1">IFERROR(MID(INDIRECT("'Grille Commune'!B" &amp; ROW(B39)),SEARCH("##",INDIRECT("'Grille Commune'!B" &amp; ROW(B39)))+2,SEARCH(":",INDIRECT("'Grille Commune'!B" &amp; ROW(B39)))-SEARCH("##",INDIRECT("'Grille Commune'!B" &amp; ROW(B39)))-2),"")</f>
        <v xml:space="preserve"> Déclaration conformité CE pour les équipements de travail et moyens de protection</v>
      </c>
      <c r="D46" s="61"/>
      <c r="F46" s="69" t="str" cm="1">
        <f t="array" aca="1" ref="F46" ca="1">HYPERLINK("#'Eau potable'!A" &amp; ROW(A15),INDIRECT("'Eau potable'!A" &amp; ROW(A15)))</f>
        <v>E1.14</v>
      </c>
      <c r="G46" s="65" t="str" cm="1">
        <f t="array" aca="1" ref="G46" ca="1">IFERROR(
  MID(
    INDIRECT("'Eau potable'!B" &amp; ROW(B15)),
    SEARCH("##",INDIRECT("'Eau potable'!B" &amp; ROW(B15))) + 2,
    SEARCH(":",INDIRECT("'Eau potable'!B" &amp; ROW(B15))) - SEARCH("##",INDIRECT("'Eau potable'!B" &amp; ROW(B15))) - 2
  ),
  ""
)</f>
        <v xml:space="preserve"> Équipements de Protection Individuelle (EPI)</v>
      </c>
      <c r="H46" s="61"/>
    </row>
    <row r="47" spans="2:8" x14ac:dyDescent="0.35">
      <c r="B47" s="69" t="str" cm="1">
        <f t="array" aca="1" ref="B47" ca="1">HYPERLINK("#'Grille Commune'!A" &amp; ROW(A40),INDIRECT("'Grille Commune'!A" &amp; ROW(A40)))</f>
        <v>S1.38</v>
      </c>
      <c r="C47" s="70" t="str" cm="1">
        <f t="array" aca="1" ref="C47" ca="1">IFERROR(MID(INDIRECT("'Grille Commune'!B" &amp; ROW(B40)),SEARCH("##",INDIRECT("'Grille Commune'!B" &amp; ROW(B40)))+2,SEARCH(":",INDIRECT("'Grille Commune'!B" &amp; ROW(B40)))-SEARCH("##",INDIRECT("'Grille Commune'!B" &amp; ROW(B40)))-2),"")</f>
        <v xml:space="preserve"> Dossier technique amiante</v>
      </c>
      <c r="D47" s="61"/>
      <c r="F47" s="69" t="str" cm="1">
        <f t="array" aca="1" ref="F47" ca="1">HYPERLINK("#'Eau potable'!A" &amp; ROW(A16),INDIRECT("'Eau potable'!A" &amp; ROW(A16)))</f>
        <v>E1.15</v>
      </c>
      <c r="G47" s="65" t="str" cm="1">
        <f t="array" aca="1" ref="G47" ca="1">IFERROR(
  MID(
    INDIRECT("'Eau potable'!B" &amp; ROW(B16)),
    SEARCH("##",INDIRECT("'Eau potable'!B" &amp; ROW(B16))) + 2,
    SEARCH(":",INDIRECT("'Eau potable'!B" &amp; ROW(B16))) - SEARCH("##",INDIRECT("'Eau potable'!B" &amp; ROW(B16))) - 2
  ),
  ""
)</f>
        <v xml:space="preserve"> Gestion des risques chimiques</v>
      </c>
      <c r="H47" s="61"/>
    </row>
    <row r="48" spans="2:8" x14ac:dyDescent="0.35">
      <c r="B48" s="69" t="str" cm="1">
        <f t="array" aca="1" ref="B48" ca="1">HYPERLINK("#'Grille Commune'!A" &amp; ROW(A41),INDIRECT("'Grille Commune'!A" &amp; ROW(A41)))</f>
        <v>S1.39</v>
      </c>
      <c r="C48" s="70" t="str" cm="1">
        <f t="array" aca="1" ref="C48" ca="1">IFERROR(MID(INDIRECT("'Grille Commune'!B" &amp; ROW(B41)),SEARCH("##",INDIRECT("'Grille Commune'!B" &amp; ROW(B41)))+2,SEARCH(":",INDIRECT("'Grille Commune'!B" &amp; ROW(B41)))-SEARCH("##",INDIRECT("'Grille Commune'!B" &amp; ROW(B41)))-2),"")</f>
        <v xml:space="preserve"> Registre d’élimination des déchets</v>
      </c>
      <c r="D48" s="61"/>
      <c r="F48" s="69" t="str" cm="1">
        <f t="array" aca="1" ref="F48" ca="1">HYPERLINK("#'Eau potable'!A" &amp; ROW(A17),INDIRECT("'Eau potable'!A" &amp; ROW(A17)))</f>
        <v>E1.16</v>
      </c>
      <c r="G48" s="65" t="str" cm="1">
        <f t="array" aca="1" ref="G48" ca="1">IFERROR(
  MID(
    INDIRECT("'Eau potable'!B" &amp; ROW(B17)),
    SEARCH("##",INDIRECT("'Eau potable'!B" &amp; ROW(B17))) + 2,
    SEARCH(":",INDIRECT("'Eau potable'!B" &amp; ROW(B17))) - SEARCH("##",INDIRECT("'Eau potable'!B" &amp; ROW(B17))) - 2
  ),
  ""
)</f>
        <v xml:space="preserve"> Gestion des risques biologiques</v>
      </c>
      <c r="H48" s="61"/>
    </row>
    <row r="49" spans="2:8" x14ac:dyDescent="0.35">
      <c r="B49" s="69" t="str" cm="1">
        <f t="array" aca="1" ref="B49" ca="1">HYPERLINK("#'Grille Commune'!A" &amp; ROW(A42),INDIRECT("'Grille Commune'!A" &amp; ROW(A42)))</f>
        <v>S1.40</v>
      </c>
      <c r="C49" s="70" t="str" cm="1">
        <f t="array" aca="1" ref="C49" ca="1">IFERROR(MID(INDIRECT("'Grille Commune'!B" &amp; ROW(B42)),SEARCH("##",INDIRECT("'Grille Commune'!B" &amp; ROW(B42)))+2,SEARCH(":",INDIRECT("'Grille Commune'!B" &amp; ROW(B42)))-SEARCH("##",INDIRECT("'Grille Commune'!B" &amp; ROW(B42)))-2),"")</f>
        <v xml:space="preserve"> Procès-verbaux des réunions des CSSCT</v>
      </c>
      <c r="D49" s="61"/>
      <c r="F49" s="69" t="str" cm="1">
        <f t="array" aca="1" ref="F49" ca="1">HYPERLINK("#'Eau potable'!A" &amp; ROW(A18),INDIRECT("'Eau potable'!A" &amp; ROW(A18)))</f>
        <v>E1.17</v>
      </c>
      <c r="G49" s="65" t="str" cm="1">
        <f t="array" aca="1" ref="G49" ca="1">IFERROR(
  MID(
    INDIRECT("'Eau potable'!B" &amp; ROW(B18)),
    SEARCH("##",INDIRECT("'Eau potable'!B" &amp; ROW(B18))) + 2,
    SEARCH(":",INDIRECT("'Eau potable'!B" &amp; ROW(B18))) - SEARCH("##",INDIRECT("'Eau potable'!B" &amp; ROW(B18))) - 2
  ),
  ""
)</f>
        <v xml:space="preserve"> Sécurité des installations et signalétique</v>
      </c>
      <c r="H49" s="61"/>
    </row>
    <row r="50" spans="2:8" x14ac:dyDescent="0.35">
      <c r="B50" s="69" t="str" cm="1">
        <f t="array" aca="1" ref="B50" ca="1">HYPERLINK("#'Grille Commune'!A" &amp; ROW(A43),INDIRECT("'Grille Commune'!A" &amp; ROW(A43)))</f>
        <v>S1.41</v>
      </c>
      <c r="C50" s="70" t="str" cm="1">
        <f t="array" aca="1" ref="C50" ca="1">IFERROR(MID(INDIRECT("'Grille Commune'!B" &amp; ROW(B43)),SEARCH("##",INDIRECT("'Grille Commune'!B" &amp; ROW(B43)))+2,SEARCH(":",INDIRECT("'Grille Commune'!B" &amp; ROW(B43)))-SEARCH("##",INDIRECT("'Grille Commune'!B" &amp; ROW(B43)))-2),"")</f>
        <v xml:space="preserve"> Registre des avis du CSSCT</v>
      </c>
      <c r="D50" s="61"/>
      <c r="F50" s="69" t="str" cm="1">
        <f t="array" aca="1" ref="F50" ca="1">HYPERLINK("#'Eau potable'!A" &amp; ROW(A19),INDIRECT("'Eau potable'!A" &amp; ROW(A19)))</f>
        <v>E1.18</v>
      </c>
      <c r="G50" s="65" t="str" cm="1">
        <f t="array" aca="1" ref="G50" ca="1">IFERROR(
  MID(
    INDIRECT("'Eau potable'!B" &amp; ROW(B19)),
    SEARCH("##",INDIRECT("'Eau potable'!B" &amp; ROW(B19))) + 2,
    SEARCH(":",INDIRECT("'Eau potable'!B" &amp; ROW(B19))) - SEARCH("##",INDIRECT("'Eau potable'!B" &amp; ROW(B19))) - 2
  ),
  ""
)</f>
        <v xml:space="preserve"> Suivi médical des salariés</v>
      </c>
      <c r="H50" s="61"/>
    </row>
    <row r="51" spans="2:8" x14ac:dyDescent="0.35">
      <c r="B51" s="69" t="str" cm="1">
        <f t="array" aca="1" ref="B51" ca="1">HYPERLINK("#'Grille Commune'!A" &amp; ROW(A44),INDIRECT("'Grille Commune'!A" &amp; ROW(A44)))</f>
        <v>S1.42</v>
      </c>
      <c r="C51" s="70" t="str" cm="1">
        <f t="array" aca="1" ref="C51" ca="1">IFERROR(MID(INDIRECT("'Grille Commune'!B" &amp; ROW(B44)),SEARCH("##",INDIRECT("'Grille Commune'!B" &amp; ROW(B44)))+2,SEARCH(":",INDIRECT("'Grille Commune'!B" &amp; ROW(B44)))-SEARCH("##",INDIRECT("'Grille Commune'!B" &amp; ROW(B44)))-2),"")</f>
        <v xml:space="preserve"> Résultats des enquêtes du CSSCT</v>
      </c>
      <c r="D51" s="61"/>
      <c r="F51" s="78"/>
    </row>
    <row r="52" spans="2:8" ht="43.5" x14ac:dyDescent="0.35">
      <c r="B52" s="69" t="str" cm="1">
        <f t="array" aca="1" ref="B52" ca="1">HYPERLINK("#'Grille Commune'!A" &amp; ROW(A45),INDIRECT("'Grille Commune'!A" &amp; ROW(A45)))</f>
        <v>S1.43</v>
      </c>
      <c r="C52" s="70" t="str" cm="1">
        <f t="array" aca="1" ref="C52" ca="1">IFERROR(MID(INDIRECT("'Grille Commune'!B" &amp; ROW(B45)),SEARCH("##",INDIRECT("'Grille Commune'!B" &amp; ROW(B45)))+2,SEARCH(":",INDIRECT("'Grille Commune'!B" &amp; ROW(B45)))-SEARCH("##",INDIRECT("'Grille Commune'!B" &amp; ROW(B45)))-2),"")</f>
        <v xml:space="preserve"> Rapport annuel de bilan de la situation générale de l’hygiène, de la sécurité et des conditions de travail</v>
      </c>
      <c r="D52" s="61"/>
      <c r="F52" s="72" t="s">
        <v>39</v>
      </c>
    </row>
    <row r="53" spans="2:8" ht="44" thickBot="1" x14ac:dyDescent="0.4">
      <c r="B53" s="69" t="str" cm="1">
        <f t="array" aca="1" ref="B53" ca="1">HYPERLINK("#'Grille Commune'!A" &amp; ROW(A46),INDIRECT("'Grille Commune'!A" &amp; ROW(A46)))</f>
        <v>S1.44</v>
      </c>
      <c r="C53" s="70" t="str" cm="1">
        <f t="array" aca="1" ref="C53" ca="1">IFERROR(MID(INDIRECT("'Grille Commune'!B" &amp; ROW(B46)),SEARCH("##",INDIRECT("'Grille Commune'!B" &amp; ROW(B46)))+2,SEARCH(":",INDIRECT("'Grille Commune'!B" &amp; ROW(B46)))-SEARCH("##",INDIRECT("'Grille Commune'!B" &amp; ROW(B46)))-2),"")</f>
        <v xml:space="preserve"> Programme annuel de prévention des risques professionnels et d’amélioration des conditions de travail</v>
      </c>
      <c r="D53" s="61"/>
      <c r="F53" s="79" t="s">
        <v>34</v>
      </c>
      <c r="G53" s="80" t="s">
        <v>35</v>
      </c>
      <c r="H53" s="73" t="s">
        <v>36</v>
      </c>
    </row>
    <row r="54" spans="2:8" ht="29" x14ac:dyDescent="0.35">
      <c r="B54" s="69" t="str" cm="1">
        <f t="array" aca="1" ref="B54" ca="1">HYPERLINK("#'Grille Commune'!A" &amp; ROW(A47),INDIRECT("'Grille Commune'!A" &amp; ROW(A47)))</f>
        <v>S1.45</v>
      </c>
      <c r="C54" s="70" t="str" cm="1">
        <f t="array" aca="1" ref="C54" ca="1">IFERROR(MID(INDIRECT("'Grille Commune'!B" &amp; ROW(B47)),SEARCH("##",INDIRECT("'Grille Commune'!B" &amp; ROW(B47)))+2,SEARCH(":",INDIRECT("'Grille Commune'!B" &amp; ROW(B47)))-SEARCH("##",INDIRECT("'Grille Commune'!B" &amp; ROW(B47)))-2),"")</f>
        <v xml:space="preserve"> Registre des observations des délégués du personnel</v>
      </c>
      <c r="D54" s="61"/>
      <c r="F54" s="69" t="str" cm="1">
        <f t="array" aca="1" ref="F54" ca="1">HYPERLINK("#'Action environnementale'!A" &amp; ROW(A2),INDIRECT("'Action environnementale'!A" &amp; ROW(A2)))</f>
        <v>AE1.1</v>
      </c>
      <c r="G54" s="65" t="str" cm="1">
        <f t="array" aca="1" ref="G54" ca="1">IFERROR(
  MID(
    INDIRECT("'Action environnementale'!B" &amp; ROW(B2)),
    SEARCH("##",INDIRECT("'Action environnementale'!B" &amp; ROW(B2))) + 2,
    SEARCH(":",INDIRECT("'Action environnementale'!B" &amp; ROW(B2))) - SEARCH("##",INDIRECT("'Action environnementale'!B" &amp; ROW(B2))) - 2
  ),
  ""
)</f>
        <v xml:space="preserve"> Gestion des eaux pluviales et prévention de la pollution</v>
      </c>
      <c r="H54" s="61"/>
    </row>
    <row r="55" spans="2:8" ht="29" x14ac:dyDescent="0.35">
      <c r="B55" s="69" t="str" cm="1">
        <f t="array" aca="1" ref="B55" ca="1">HYPERLINK("#'Grille Commune'!A" &amp; ROW(A48),INDIRECT("'Grille Commune'!A" &amp; ROW(A48)))</f>
        <v>S1.46</v>
      </c>
      <c r="C55" s="70" t="str" cm="1">
        <f t="array" aca="1" ref="C55" ca="1">IFERROR(MID(INDIRECT("'Grille Commune'!B" &amp; ROW(B48)),SEARCH("##",INDIRECT("'Grille Commune'!B" &amp; ROW(B48)))+2,SEARCH(":",INDIRECT("'Grille Commune'!B" &amp; ROW(B48)))-SEARCH("##",INDIRECT("'Grille Commune'!B" &amp; ROW(B48)))-2),"")</f>
        <v xml:space="preserve"> Documents permettant de comptabiliser les heures de travail</v>
      </c>
      <c r="D55" s="61"/>
      <c r="F55" s="69" t="str" cm="1">
        <f t="array" aca="1" ref="F55" ca="1">HYPERLINK("#'Action environnementale'!A" &amp; ROW(A3),INDIRECT("'Action environnementale'!A" &amp; ROW(A3)))</f>
        <v>AE1.2</v>
      </c>
      <c r="G55" s="65" t="str" cm="1">
        <f t="array" aca="1" ref="G55" ca="1">IFERROR(
  MID(
    INDIRECT("'Action environnementale'!B" &amp; ROW(B3)),
    SEARCH("##",INDIRECT("'Action environnementale'!B" &amp; ROW(B3))) + 2,
    SEARCH(":",INDIRECT("'Action environnementale'!B" &amp; ROW(B3))) - SEARCH("##",INDIRECT("'Action environnementale'!B" &amp; ROW(B3))) - 2
  ),
  ""
)</f>
        <v xml:space="preserve"> Entretien des réseaux pluviaux</v>
      </c>
      <c r="H55" s="61"/>
    </row>
    <row r="56" spans="2:8" x14ac:dyDescent="0.35">
      <c r="B56" s="69" t="str" cm="1">
        <f t="array" aca="1" ref="B56" ca="1">HYPERLINK("#'Grille Commune'!A" &amp; ROW(A49),INDIRECT("'Grille Commune'!A" &amp; ROW(A49)))</f>
        <v>S1.47</v>
      </c>
      <c r="C56" s="70" t="str" cm="1">
        <f t="array" aca="1" ref="C56" ca="1">IFERROR(MID(INDIRECT("'Grille Commune'!B" &amp; ROW(B49)),SEARCH("##",INDIRECT("'Grille Commune'!B" &amp; ROW(B49)))+2,SEARCH(":",INDIRECT("'Grille Commune'!B" &amp; ROW(B49)))-SEARCH("##",INDIRECT("'Grille Commune'!B" &amp; ROW(B49)))-2),"")</f>
        <v xml:space="preserve"> Bilan social</v>
      </c>
      <c r="D56" s="61"/>
      <c r="F56" s="69" t="str" cm="1">
        <f t="array" aca="1" ref="F56" ca="1">HYPERLINK("#'Action environnementale'!A" &amp; ROW(A4),INDIRECT("'Action environnementale'!A" &amp; ROW(A4)))</f>
        <v>AE1.3</v>
      </c>
      <c r="G56" s="65" t="str" cm="1">
        <f t="array" aca="1" ref="G56" ca="1">IFERROR(
  MID(
    INDIRECT("'Action environnementale'!B" &amp; ROW(#REF!)),
    SEARCH("##",INDIRECT("'Action environnementale'!B" &amp; ROW(#REF!))) + 2,
    SEARCH(":",INDIRECT("'Action environnementale'!B" &amp; ROW(#REF!))) - SEARCH("##",INDIRECT("'Action environnementale'!B" &amp; ROW(#REF!))) - 2
  ),
  ""
)</f>
        <v/>
      </c>
      <c r="H56" s="61"/>
    </row>
    <row r="57" spans="2:8" ht="29" x14ac:dyDescent="0.35">
      <c r="B57" s="69" t="str" cm="1">
        <f t="array" aca="1" ref="B57" ca="1">HYPERLINK("#'Grille Commune'!A" &amp; ROW(A50),INDIRECT("'Grille Commune'!A" &amp; ROW(A50)))</f>
        <v>S2</v>
      </c>
      <c r="C57" s="70" t="str" cm="1">
        <f t="array" aca="1" ref="C57" ca="1">IFERROR(MID(INDIRECT("'Grille Commune'!B" &amp; ROW(B50)),SEARCH("##",INDIRECT("'Grille Commune'!B" &amp; ROW(B50)))+2,SEARCH(":",INDIRECT("'Grille Commune'!B" &amp; ROW(B50)))-SEARCH("##",INDIRECT("'Grille Commune'!B" &amp; ROW(B50)))-2),"")</f>
        <v/>
      </c>
      <c r="D57" s="61"/>
      <c r="F57" s="69" t="str" cm="1">
        <f t="array" aca="1" ref="F57" ca="1">HYPERLINK("#'Action environnementale'!A" &amp; ROW(A5),INDIRECT("'Action environnementale'!A" &amp; ROW(A5)))</f>
        <v>AE1.4</v>
      </c>
      <c r="G57" s="65" t="str" cm="1">
        <f t="array" aca="1" ref="G57" ca="1">IFERROR(
  MID(
    INDIRECT("'Action environnementale'!B" &amp; ROW(B4)),
    SEARCH("##",INDIRECT("'Action environnementale'!B" &amp; ROW(B4))) + 2,
    SEARCH(":",INDIRECT("'Action environnementale'!B" &amp; ROW(B4))) - SEARCH("##",INDIRECT("'Action environnementale'!B" &amp; ROW(B4))) - 2
  ),
  ""
)</f>
        <v xml:space="preserve"> Gestion des rejets pluviaux dans le milieu naturel</v>
      </c>
      <c r="H57" s="61"/>
    </row>
    <row r="58" spans="2:8" x14ac:dyDescent="0.35">
      <c r="B58" s="69" t="str" cm="1">
        <f t="array" aca="1" ref="B58" ca="1">HYPERLINK("#'Grille Commune'!A" &amp; ROW(A51),INDIRECT("'Grille Commune'!A" &amp; ROW(A51)))</f>
        <v>S2.1</v>
      </c>
      <c r="C58" s="70" t="str" cm="1">
        <f t="array" aca="1" ref="C58" ca="1">IFERROR(MID(INDIRECT("'Grille Commune'!B" &amp; ROW(B51)),SEARCH("##",INDIRECT("'Grille Commune'!B" &amp; ROW(B51)))+2,SEARCH(":",INDIRECT("'Grille Commune'!B" &amp; ROW(B51)))-SEARCH("##",INDIRECT("'Grille Commune'!B" &amp; ROW(B51)))-2),"")</f>
        <v xml:space="preserve"> Principe de prévention</v>
      </c>
      <c r="D58" s="61"/>
      <c r="F58" s="69" t="str" cm="1">
        <f t="array" aca="1" ref="F58" ca="1">HYPERLINK("#'Action environnementale'!A" &amp; ROW(A6),INDIRECT("'Action environnementale'!A" &amp; ROW(A6)))</f>
        <v>AE1.5</v>
      </c>
      <c r="G58" s="65" t="str" cm="1">
        <f t="array" aca="1" ref="G58" ca="1">IFERROR(
  MID(
    INDIRECT("'Action environnementale'!B" &amp; ROW(B6)),
    SEARCH("##",INDIRECT("'Action environnementale'!B" &amp; ROW(B6))) + 2,
    SEARCH(":",INDIRECT("'Action environnementale'!B" &amp; ROW(B6))) - SEARCH("##",INDIRECT("'Action environnementale'!B" &amp; ROW(B6))) - 2
  ),
  ""
)</f>
        <v xml:space="preserve"> Suivi des indicateurs environnementaux</v>
      </c>
      <c r="H58" s="61"/>
    </row>
    <row r="59" spans="2:8" x14ac:dyDescent="0.35">
      <c r="B59" s="69" t="str" cm="1">
        <f t="array" aca="1" ref="B59" ca="1">HYPERLINK("#'Grille Commune'!A" &amp; ROW(A52),INDIRECT("'Grille Commune'!A" &amp; ROW(A52)))</f>
        <v>S2.2</v>
      </c>
      <c r="C59" s="70" t="str" cm="1">
        <f t="array" aca="1" ref="C59" ca="1">IFERROR(MID(INDIRECT("'Grille Commune'!B" &amp; ROW(B52)),SEARCH("##",INDIRECT("'Grille Commune'!B" &amp; ROW(B52)))+2,SEARCH(":",INDIRECT("'Grille Commune'!B" &amp; ROW(B52)))-SEARCH("##",INDIRECT("'Grille Commune'!B" &amp; ROW(B52)))-2),"")</f>
        <v xml:space="preserve"> Évaluation des risques</v>
      </c>
      <c r="D59" s="61"/>
      <c r="F59" s="69" t="str" cm="1">
        <f t="array" aca="1" ref="F59" ca="1">HYPERLINK("#'Action environnementale'!A" &amp; ROW(A7),INDIRECT("'Action environnementale'!A" &amp; ROW(A7)))</f>
        <v>AE1.6</v>
      </c>
      <c r="G59" s="65" t="str" cm="1">
        <f t="array" aca="1" ref="G59" ca="1">IFERROR(
  MID(
    INDIRECT("'Action environnementale'!B" &amp; ROW(B7)),
    SEARCH("##",INDIRECT("'Action environnementale'!B" &amp; ROW(B7))) + 2,
    SEARCH(":",INDIRECT("'Action environnementale'!B" &amp; ROW(B7))) - SEARCH("##",INDIRECT("'Action environnementale'!B" &amp; ROW(B7))) - 2
  ),
  ""
)</f>
        <v xml:space="preserve"> Communication et sensibilisation</v>
      </c>
      <c r="H59" s="61"/>
    </row>
    <row r="60" spans="2:8" ht="29" x14ac:dyDescent="0.35">
      <c r="B60" s="69" t="str" cm="1">
        <f t="array" aca="1" ref="B60" ca="1">HYPERLINK("#'Grille Commune'!A" &amp; ROW(A53),INDIRECT("'Grille Commune'!A" &amp; ROW(A53)))</f>
        <v>S2.3</v>
      </c>
      <c r="C60" s="70" t="str" cm="1">
        <f t="array" aca="1" ref="C60" ca="1">IFERROR(MID(INDIRECT("'Grille Commune'!B" &amp; ROW(B53)),SEARCH("##",INDIRECT("'Grille Commune'!B" &amp; ROW(B53)))+2,SEARCH(":",INDIRECT("'Grille Commune'!B" &amp; ROW(B53)))-SEARCH("##",INDIRECT("'Grille Commune'!B" &amp; ROW(B53)))-2),"")</f>
        <v xml:space="preserve"> Signalisation sécurité</v>
      </c>
      <c r="D60" s="61"/>
      <c r="F60" s="69" t="str" cm="1">
        <f t="array" aca="1" ref="F60" ca="1">HYPERLINK("#'Action environnementale'!A" &amp; ROW(A8),INDIRECT("'Action environnementale'!A" &amp; ROW(A8)))</f>
        <v>AE1.7</v>
      </c>
      <c r="G60" s="65" t="str" cm="1">
        <f t="array" aca="1" ref="G60" ca="1">IFERROR(
  MID(
    INDIRECT("'Action environnementale'!B" &amp; ROW(B8)),
    SEARCH("##",INDIRECT("'Action environnementale'!B" &amp; ROW(B8))) + 2,
    SEARCH(":",INDIRECT("'Action environnementale'!B" &amp; ROW(B8))) - SEARCH("##",INDIRECT("'Action environnementale'!B" &amp; ROW(B8))) - 2
  ),
  ""
)</f>
        <v xml:space="preserve"> Respect des normes relatives aux zones inondables</v>
      </c>
      <c r="H60" s="61"/>
    </row>
    <row r="61" spans="2:8" ht="29" x14ac:dyDescent="0.35">
      <c r="B61" s="69" t="str" cm="1">
        <f t="array" aca="1" ref="B61" ca="1">HYPERLINK("#'Grille Commune'!A" &amp; ROW(A54),INDIRECT("'Grille Commune'!A" &amp; ROW(A54)))</f>
        <v>S2.4</v>
      </c>
      <c r="C61" s="70" t="str" cm="1">
        <f t="array" aca="1" ref="C61" ca="1">IFERROR(MID(INDIRECT("'Grille Commune'!B" &amp; ROW(B54)),SEARCH("##",INDIRECT("'Grille Commune'!B" &amp; ROW(B54)))+2,SEARCH(":",INDIRECT("'Grille Commune'!B" &amp; ROW(B54)))-SEARCH("##",INDIRECT("'Grille Commune'!B" &amp; ROW(B54)))-2),"")</f>
        <v xml:space="preserve"> L’aération et l’assainissement</v>
      </c>
      <c r="D61" s="61"/>
      <c r="F61" s="69" t="str" cm="1">
        <f t="array" aca="1" ref="F61" ca="1">HYPERLINK("#'Action environnementale'!A" &amp; ROW(A9),INDIRECT("'Action environnementale'!A" &amp; ROW(A9)))</f>
        <v>AE1.8</v>
      </c>
      <c r="G61" s="65" t="str" cm="1">
        <f t="array" aca="1" ref="G61" ca="1">IFERROR(
  MID(
    INDIRECT("'Action environnementale'!B" &amp; ROW(B9)),
    SEARCH("##",INDIRECT("'Action environnementale'!B" &amp; ROW(B9))) + 2,
    SEARCH(":",INDIRECT("'Action environnementale'!B" &amp; ROW(B9))) - SEARCH("##",INDIRECT("'Action environnementale'!B" &amp; ROW(B9))) - 2
  ),
  ""
)</f>
        <v xml:space="preserve"> Contrôle des déversements dans le réseau pluvial</v>
      </c>
      <c r="H61" s="61"/>
    </row>
    <row r="62" spans="2:8" x14ac:dyDescent="0.35">
      <c r="B62" s="69" t="str" cm="1">
        <f t="array" aca="1" ref="B62" ca="1">HYPERLINK("#'Grille Commune'!A" &amp; ROW(A55),INDIRECT("'Grille Commune'!A" &amp; ROW(A55)))</f>
        <v>S2.5</v>
      </c>
      <c r="C62" s="70" t="str" cm="1">
        <f t="array" aca="1" ref="C62" ca="1">IFERROR(MID(INDIRECT("'Grille Commune'!B" &amp; ROW(B55)),SEARCH("##",INDIRECT("'Grille Commune'!B" &amp; ROW(B55)))+2,SEARCH(":",INDIRECT("'Grille Commune'!B" &amp; ROW(B55)))-SEARCH("##",INDIRECT("'Grille Commune'!B" &amp; ROW(B55)))-2),"")</f>
        <v xml:space="preserve"> Entretien des locaux</v>
      </c>
      <c r="D62" s="61"/>
      <c r="F62" s="69" t="str" cm="1">
        <f t="array" aca="1" ref="F62" ca="1">HYPERLINK("#'Action environnementale'!A" &amp; ROW(A10),INDIRECT("'Action environnementale'!A" &amp; ROW(A10)))</f>
        <v>AE1.9</v>
      </c>
      <c r="G62" s="65" t="str" cm="1">
        <f t="array" aca="1" ref="G62" ca="1">IFERROR(
  MID(
    INDIRECT("'Action environnementale'!B" &amp; ROW(B10)),
    SEARCH("##",INDIRECT("'Action environnementale'!B" &amp; ROW(B10))) + 2,
    SEARCH(":",INDIRECT("'Action environnementale'!B" &amp; ROW(B10))) - SEARCH("##",INDIRECT("'Action environnementale'!B" &amp; ROW(B10))) - 2
  ),
  ""
)</f>
        <v xml:space="preserve"> Entretien des bassins de rétention</v>
      </c>
      <c r="H62" s="61"/>
    </row>
    <row r="63" spans="2:8" ht="29" x14ac:dyDescent="0.35">
      <c r="B63" s="69" t="str" cm="1">
        <f t="array" aca="1" ref="B63" ca="1">HYPERLINK("#'Grille Commune'!A" &amp; ROW(A56),INDIRECT("'Grille Commune'!A" &amp; ROW(A56)))</f>
        <v>S2.6</v>
      </c>
      <c r="C63" s="70" t="str" cm="1">
        <f t="array" aca="1" ref="C63" ca="1">IFERROR(MID(INDIRECT("'Grille Commune'!B" &amp; ROW(B56)),SEARCH("##",INDIRECT("'Grille Commune'!B" &amp; ROW(B56)))+2,SEARCH(":",INDIRECT("'Grille Commune'!B" &amp; ROW(B56)))-SEARCH("##",INDIRECT("'Grille Commune'!B" &amp; ROW(B56)))-2),"")</f>
        <v xml:space="preserve"> Installations sanitaires</v>
      </c>
      <c r="D63" s="61"/>
      <c r="F63" s="69" t="str" cm="1">
        <f t="array" aca="1" ref="F63" ca="1">HYPERLINK("#'Action environnementale'!A" &amp; ROW(A11),INDIRECT("'Action environnementale'!A" &amp; ROW(A11)))</f>
        <v>AE1.10</v>
      </c>
      <c r="G63" s="65" t="str" cm="1">
        <f t="array" aca="1" ref="G63" ca="1">IFERROR(
  MID(
    INDIRECT("'Action environnementale'!B" &amp; ROW(B11)),
    SEARCH("##",INDIRECT("'Action environnementale'!B" &amp; ROW(B11))) + 2,
    SEARCH(":",INDIRECT("'Action environnementale'!B" &amp; ROW(B11))) - SEARCH("##",INDIRECT("'Action environnementale'!B" &amp; ROW(B11))) - 2
  ),
  ""
)</f>
        <v xml:space="preserve"> Formation sécurité des agents intervenant sur les réseaux pluviaux</v>
      </c>
      <c r="H63" s="61"/>
    </row>
    <row r="64" spans="2:8" ht="29" x14ac:dyDescent="0.35">
      <c r="B64" s="69" t="str" cm="1">
        <f t="array" aca="1" ref="B64" ca="1">HYPERLINK("#'Grille Commune'!A" &amp; ROW(A57),INDIRECT("'Grille Commune'!A" &amp; ROW(A57)))</f>
        <v>S2.7</v>
      </c>
      <c r="C64" s="70" t="str" cm="1">
        <f t="array" aca="1" ref="C64" ca="1">IFERROR(MID(INDIRECT("'Grille Commune'!B" &amp; ROW(B57)),SEARCH("##",INDIRECT("'Grille Commune'!B" &amp; ROW(B57)))+2,SEARCH(":",INDIRECT("'Grille Commune'!B" &amp; ROW(B57)))-SEARCH("##",INDIRECT("'Grille Commune'!B" &amp; ROW(B57)))-2),"")</f>
        <v xml:space="preserve"> Équipements de protection individuelle</v>
      </c>
      <c r="D64" s="61"/>
      <c r="F64" s="69" t="str" cm="1">
        <f t="array" aca="1" ref="F64" ca="1">HYPERLINK("#'Action environnementale'!A" &amp; ROW(A12),INDIRECT("'Action environnementale'!A" &amp; ROW(A12)))</f>
        <v>AE1.11</v>
      </c>
      <c r="G64" s="65" t="str" cm="1">
        <f t="array" aca="1" ref="G64" ca="1">IFERROR(
  MID(
    INDIRECT("'Action environnementale'!B" &amp; ROW(B12)),
    SEARCH("##",INDIRECT("'Action environnementale'!B" &amp; ROW(B12))) + 2,
    SEARCH(":",INDIRECT("'Action environnementale'!B" &amp; ROW(B12))) - SEARCH("##",INDIRECT("'Action environnementale'!B" &amp; ROW(B12))) - 2
  ),
  ""
)</f>
        <v xml:space="preserve"> Équipements de Protection Individuelle (EPI) pour interventions</v>
      </c>
      <c r="H64" s="61"/>
    </row>
    <row r="65" spans="2:8" x14ac:dyDescent="0.35">
      <c r="B65" s="69" t="str" cm="1">
        <f t="array" aca="1" ref="B65" ca="1">HYPERLINK("#'Grille Commune'!A" &amp; ROW(A58),INDIRECT("'Grille Commune'!A" &amp; ROW(A58)))</f>
        <v>S2.8</v>
      </c>
      <c r="C65" s="70" t="str" cm="1">
        <f t="array" aca="1" ref="C65" ca="1">IFERROR(MID(INDIRECT("'Grille Commune'!B" &amp; ROW(B58)),SEARCH("##",INDIRECT("'Grille Commune'!B" &amp; ROW(B58)))+2,SEARCH(":",INDIRECT("'Grille Commune'!B" &amp; ROW(B58)))-SEARCH("##",INDIRECT("'Grille Commune'!B" &amp; ROW(B58)))-2),"")</f>
        <v xml:space="preserve"> Dossier facteurs de risque</v>
      </c>
      <c r="D65" s="61"/>
      <c r="F65" s="78"/>
    </row>
    <row r="66" spans="2:8" x14ac:dyDescent="0.35">
      <c r="B66" s="69" t="str" cm="1">
        <f t="array" aca="1" ref="B66" ca="1">HYPERLINK("#'Grille Commune'!A" &amp; ROW(A59),INDIRECT("'Grille Commune'!A" &amp; ROW(A59)))</f>
        <v>S4</v>
      </c>
      <c r="C66" s="70" t="str" cm="1">
        <f t="array" aca="1" ref="C66" ca="1">IFERROR(MID(INDIRECT("'Grille Commune'!B" &amp; ROW(B59)),SEARCH("##",INDIRECT("'Grille Commune'!B" &amp; ROW(B59)))+2,SEARCH(":",INDIRECT("'Grille Commune'!B" &amp; ROW(B59)))-SEARCH("##",INDIRECT("'Grille Commune'!B" &amp; ROW(B59)))-2),"")</f>
        <v/>
      </c>
      <c r="D66" s="61"/>
      <c r="F66" s="78"/>
    </row>
    <row r="67" spans="2:8" x14ac:dyDescent="0.35">
      <c r="B67" s="69" t="str" cm="1">
        <f t="array" aca="1" ref="B67" ca="1">HYPERLINK("#'Grille Commune'!A" &amp; ROW(A60),INDIRECT("'Grille Commune'!A" &amp; ROW(A60)))</f>
        <v>S4.49</v>
      </c>
      <c r="C67" s="70" t="str" cm="1">
        <f t="array" aca="1" ref="C67" ca="1">IFERROR(MID(INDIRECT("'Grille Commune'!B" &amp; ROW(B60)),SEARCH("##",INDIRECT("'Grille Commune'!B" &amp; ROW(B60)))+2,SEARCH(":",INDIRECT("'Grille Commune'!B" &amp; ROW(B60)))-SEARCH("##",INDIRECT("'Grille Commune'!B" &amp; ROW(B60)))-2),"")</f>
        <v xml:space="preserve"> Jeunes travailleurs</v>
      </c>
      <c r="D67" s="61"/>
      <c r="F67" s="78"/>
    </row>
    <row r="68" spans="2:8" x14ac:dyDescent="0.35">
      <c r="B68" s="69" t="str" cm="1">
        <f t="array" aca="1" ref="B68" ca="1">HYPERLINK("#'Grille Commune'!A" &amp; ROW(A61),INDIRECT("'Grille Commune'!A" &amp; ROW(A61)))</f>
        <v>S4.50</v>
      </c>
      <c r="C68" s="70" t="str" cm="1">
        <f t="array" aca="1" ref="C68" ca="1">IFERROR(MID(INDIRECT("'Grille Commune'!B" &amp; ROW(B61)),SEARCH("##",INDIRECT("'Grille Commune'!B" &amp; ROW(B61)))+2,SEARCH(":",INDIRECT("'Grille Commune'!B" &amp; ROW(B61)))-SEARCH("##",INDIRECT("'Grille Commune'!B" &amp; ROW(B61)))-2),"")</f>
        <v xml:space="preserve"> Canicule</v>
      </c>
      <c r="D68" s="61"/>
      <c r="F68" s="78"/>
    </row>
    <row r="69" spans="2:8" x14ac:dyDescent="0.35">
      <c r="B69" s="69" t="str" cm="1">
        <f t="array" aca="1" ref="B69" ca="1">HYPERLINK("#'Grille Commune'!A" &amp; ROW(A62),INDIRECT("'Grille Commune'!A" &amp; ROW(A62)))</f>
        <v>S4.51</v>
      </c>
      <c r="C69" s="70" t="str" cm="1">
        <f t="array" aca="1" ref="C69" ca="1">IFERROR(MID(INDIRECT("'Grille Commune'!B" &amp; ROW(B62)),SEARCH("##",INDIRECT("'Grille Commune'!B" &amp; ROW(B62)))+2,SEARCH(":",INDIRECT("'Grille Commune'!B" &amp; ROW(B62)))-SEARCH("##",INDIRECT("'Grille Commune'!B" &amp; ROW(B62)))-2),"")</f>
        <v xml:space="preserve"> Visites médicales</v>
      </c>
      <c r="D69" s="61"/>
      <c r="F69" s="78"/>
    </row>
    <row r="70" spans="2:8" x14ac:dyDescent="0.35">
      <c r="B70" s="69" t="str" cm="1">
        <f t="array" aca="1" ref="B70" ca="1">HYPERLINK("#'Grille Commune'!A" &amp; ROW(A63),INDIRECT("'Grille Commune'!A" &amp; ROW(A63)))</f>
        <v>S4.52</v>
      </c>
      <c r="C70" s="70" t="str" cm="1">
        <f t="array" aca="1" ref="C70" ca="1">IFERROR(MID(INDIRECT("'Grille Commune'!B" &amp; ROW(B63)),SEARCH("##",INDIRECT("'Grille Commune'!B" &amp; ROW(B63)))+2,SEARCH(":",INDIRECT("'Grille Commune'!B" &amp; ROW(B63)))-SEARCH("##",INDIRECT("'Grille Commune'!B" &amp; ROW(B63)))-2),"")</f>
        <v xml:space="preserve"> Inaptitude</v>
      </c>
      <c r="D70" s="61"/>
      <c r="F70" s="78"/>
    </row>
    <row r="71" spans="2:8" x14ac:dyDescent="0.35">
      <c r="B71" s="69" t="str" cm="1">
        <f t="array" aca="1" ref="B71" ca="1">HYPERLINK("#'Grille Commune'!A" &amp; ROW(A64),INDIRECT("'Grille Commune'!A" &amp; ROW(A64)))</f>
        <v>S4.53</v>
      </c>
      <c r="C71" s="70" t="str" cm="1">
        <f t="array" aca="1" ref="C71" ca="1">IFERROR(MID(INDIRECT("'Grille Commune'!B" &amp; ROW(B64)),SEARCH("##",INDIRECT("'Grille Commune'!B" &amp; ROW(B64)))+2,SEARCH(":",INDIRECT("'Grille Commune'!B" &amp; ROW(B64)))-SEARCH("##",INDIRECT("'Grille Commune'!B" &amp; ROW(B64)))-2),"")</f>
        <v xml:space="preserve"> Suivi individuel renforcée (SIR)</v>
      </c>
      <c r="D71" s="61"/>
      <c r="F71" s="78"/>
    </row>
    <row r="72" spans="2:8" x14ac:dyDescent="0.35">
      <c r="F72" s="78"/>
    </row>
    <row r="73" spans="2:8" x14ac:dyDescent="0.35">
      <c r="F73" s="78"/>
    </row>
    <row r="74" spans="2:8" x14ac:dyDescent="0.35">
      <c r="B74" s="72" t="s">
        <v>40</v>
      </c>
      <c r="F74" s="72" t="s">
        <v>41</v>
      </c>
      <c r="G74" s="72"/>
    </row>
    <row r="75" spans="2:8" x14ac:dyDescent="0.35">
      <c r="F75" s="78"/>
    </row>
    <row r="76" spans="2:8" ht="15" thickBot="1" x14ac:dyDescent="0.4">
      <c r="B76" s="79" t="s">
        <v>34</v>
      </c>
      <c r="C76" s="80" t="s">
        <v>35</v>
      </c>
      <c r="D76" s="73" t="s">
        <v>36</v>
      </c>
      <c r="F76" s="79" t="s">
        <v>34</v>
      </c>
      <c r="G76" s="80" t="s">
        <v>35</v>
      </c>
      <c r="H76" s="73" t="s">
        <v>36</v>
      </c>
    </row>
    <row r="77" spans="2:8" ht="29" x14ac:dyDescent="0.35">
      <c r="B77" s="69" t="str" cm="1">
        <f t="array" aca="1" ref="B77" ca="1">HYPERLINK("#'Grille Risques'!A" &amp; ROW(A2),INDIRECT("'Grille Risques'!A" &amp; ROW(A2)))</f>
        <v>R1.1</v>
      </c>
      <c r="C77" s="65" t="str" cm="1">
        <f t="array" aca="1" ref="C77" ca="1">IFERROR(
  MID(
    INDIRECT("'Grille Risques'!B" &amp; ROW(B2)),
    SEARCH("##",INDIRECT("'Grille Risques'!B" &amp; ROW(B2))) + 2,
    SEARCH(":",INDIRECT("'Grille Risques'!B" &amp; ROW(B2))) - SEARCH("##",INDIRECT("'Grille Risques'!B" &amp; ROW(B2))) - 2
  ),
  ""
)</f>
        <v xml:space="preserve"> Risque équipements de travail </v>
      </c>
      <c r="D77" s="61"/>
      <c r="F77" s="69" t="str" cm="1">
        <f t="array" aca="1" ref="F77" ca="1">HYPERLINK("#'Grille Formations'!A" &amp; ROW(A2),INDIRECT("'Grille Formations'!A" &amp; ROW(A2)))</f>
        <v>F1.1</v>
      </c>
      <c r="G77" s="65" t="str" cm="1">
        <f t="array" aca="1" ref="G77" ca="1">IFERROR(
  MID(
    INDIRECT("'Grille Formations'!B" &amp; ROW(B2)),
    SEARCH("##",INDIRECT("'Grille Formations'!B" &amp; ROW(B2))) + 2,
    SEARCH(":",INDIRECT("'Grille Formations'!B" &amp; ROW(B2))) - SEARCH("##",INDIRECT("'Grille Formations'!B" &amp; ROW(B2))) - 2
  ),
  ""
)</f>
        <v xml:space="preserve"> La formation générale à la sécurité dans l’entreprise</v>
      </c>
      <c r="H77" s="82"/>
    </row>
    <row r="78" spans="2:8" x14ac:dyDescent="0.35">
      <c r="B78" s="69" t="str" cm="1">
        <f t="array" aca="1" ref="B78" ca="1">HYPERLINK("#'Grille Risques'!A" &amp; ROW(A3),INDIRECT("'Grille Risques'!A" &amp; ROW(A3)))</f>
        <v>R1.2</v>
      </c>
      <c r="C78" s="65" t="str" cm="1">
        <f t="array" aca="1" ref="C78" ca="1">IFERROR(
  MID(
    INDIRECT("'Grille Risques'!B" &amp; ROW(B3)),
    SEARCH("##",INDIRECT("'Grille Risques'!B" &amp; ROW(B3))) + 2,
    SEARCH(":",INDIRECT("'Grille Risques'!B" &amp; ROW(B3))) - SEARCH("##",INDIRECT("'Grille Risques'!B" &amp; ROW(B3))) - 2
  ),
  ""
)</f>
        <v xml:space="preserve"> Rapport de contrôle périodique</v>
      </c>
      <c r="D78" s="61"/>
      <c r="F78" s="69" t="str" cm="1">
        <f t="array" aca="1" ref="F78" ca="1">HYPERLINK("#'Grille Formations'!A" &amp; ROW(A3),INDIRECT("'Grille Formations'!A" &amp; ROW(A3)))</f>
        <v>F1.2</v>
      </c>
      <c r="G78" s="65" t="str" cm="1">
        <f t="array" aca="1" ref="G78" ca="1">IFERROR(
  MID(
    INDIRECT("'Grille Formations'!B" &amp; ROW(B3)),
    SEARCH("##",INDIRECT("'Grille Formations'!B" &amp; ROW(B3))) + 2,
    SEARCH(":",INDIRECT("'Grille Formations'!B" &amp; ROW(B3))) - SEARCH("##",INDIRECT("'Grille Formations'!B" &amp; ROW(B3))) - 2
  ),
  ""
)</f>
        <v xml:space="preserve"> Accueil des intérimaires EPI </v>
      </c>
      <c r="H78" s="82"/>
    </row>
    <row r="79" spans="2:8" ht="33.75" customHeight="1" x14ac:dyDescent="0.35">
      <c r="B79" s="69" t="str" cm="1">
        <f t="array" aca="1" ref="B79" ca="1">HYPERLINK("#'Grille Risques'!A" &amp; ROW(A4),INDIRECT("'Grille Risques'!A" &amp; ROW(A4)))</f>
        <v>R1.3</v>
      </c>
      <c r="C79" s="65" t="str" cm="1">
        <f t="array" aca="1" ref="C79" ca="1">IFERROR(
  MID(
    INDIRECT("'Grille Risques'!B" &amp; ROW(B4)),
    SEARCH("##",INDIRECT("'Grille Risques'!B" &amp; ROW(B4))) + 2,
    SEARCH(":",INDIRECT("'Grille Risques'!B" &amp; ROW(B4))) - SEARCH("##",INDIRECT("'Grille Risques'!B" &amp; ROW(B4))) - 2
  ),
  ""
)</f>
        <v xml:space="preserve"> Risque manutention manuelle
Manutention des charges</v>
      </c>
      <c r="D79" s="61"/>
      <c r="F79" s="69" t="str" cm="1">
        <f t="array" aca="1" ref="F79" ca="1">HYPERLINK("#'Grille Formations'!A" &amp; ROW(A4),INDIRECT("'Grille Formations'!A" &amp; ROW(A4)))</f>
        <v>F1.3</v>
      </c>
      <c r="G79" s="65" t="str" cm="1">
        <f t="array" aca="1" ref="G79" ca="1">IFERROR(
  MID(
    INDIRECT("'Grille Formations'!B" &amp; ROW(B4)),
    SEARCH("##",INDIRECT("'Grille Formations'!B" &amp; ROW(B4))) + 2,
    SEARCH(":",INDIRECT("'Grille Formations'!B" &amp; ROW(B4))) - SEARCH("##",INDIRECT("'Grille Formations'!B" &amp; ROW(B4))) - 2
  ),
  ""
)</f>
        <v xml:space="preserve"> Accueil des intérimaires formation sécurité</v>
      </c>
      <c r="H79" s="82"/>
    </row>
    <row r="80" spans="2:8" ht="28.5" customHeight="1" x14ac:dyDescent="0.35">
      <c r="B80" s="69" t="str" cm="1">
        <f t="array" aca="1" ref="B80" ca="1">HYPERLINK("#'Grille Risques'!A" &amp; ROW(A5),INDIRECT("'Grille Risques'!A" &amp; ROW(A5)))</f>
        <v>R1.4</v>
      </c>
      <c r="C80" s="65" t="str" cm="1">
        <f t="array" aca="1" ref="C80" ca="1">IFERROR(
  MID(
    INDIRECT("'Grille Risques'!B" &amp; ROW(B5)),
    SEARCH("##",INDIRECT("'Grille Risques'!B" &amp; ROW(B5))) + 2,
    SEARCH(":",INDIRECT("'Grille Risques'!B" &amp; ROW(B5))) - SEARCH("##",INDIRECT("'Grille Risques'!B" &amp; ROW(B5))) - 2
  ),
  ""
)</f>
        <v xml:space="preserve"> Risque manutention mécanique</v>
      </c>
      <c r="D80" s="61"/>
      <c r="F80" s="69" t="str" cm="1">
        <f t="array" aca="1" ref="F80" ca="1">HYPERLINK("#'Grille Formations'!A" &amp; ROW(A5),INDIRECT("'Grille Formations'!A" &amp; ROW(A5)))</f>
        <v>F1.4</v>
      </c>
      <c r="G80" s="65" t="str" cm="1">
        <f t="array" aca="1" ref="G80" ca="1">IFERROR(
  MID(
    INDIRECT("'Grille Formations'!B" &amp; ROW(B4)),
    SEARCH("##",INDIRECT("'Grille Formations'!B" &amp; ROW(B4))) + 2,
    SEARCH(":",INDIRECT("'Grille Formations'!B" &amp; ROW(B4))) - SEARCH("##",INDIRECT("'Grille Formations'!B" &amp; ROW(B4))) - 2
  ),
  ""
)</f>
        <v xml:space="preserve"> Accueil des intérimaires formation sécurité</v>
      </c>
      <c r="H80" s="82"/>
    </row>
    <row r="81" spans="2:8" ht="43.5" x14ac:dyDescent="0.35">
      <c r="B81" s="69" t="str" cm="1">
        <f t="array" aca="1" ref="B81" ca="1">HYPERLINK("#'Grille Risques'!A" &amp; ROW(A6),INDIRECT("'Grille Risques'!A" &amp; ROW(A6)))</f>
        <v>R1.5</v>
      </c>
      <c r="C81" s="65" t="str" cm="1">
        <f t="array" aca="1" ref="C81" ca="1">IFERROR(
  MID(
    INDIRECT("'Grille Risques'!B" &amp; ROW(B6)),
    SEARCH("##",INDIRECT("'Grille Risques'!B" &amp; ROW(B6))) + 2,
    SEARCH(":",INDIRECT("'Grille Risques'!B" &amp; ROW(B6))) - SEARCH("##",INDIRECT("'Grille Risques'!B" &amp; ROW(B6))) - 2
  ),
  ""
)</f>
        <v xml:space="preserve"> Risques liés au bruit</v>
      </c>
      <c r="D81" s="61"/>
      <c r="F81" s="69" t="str" cm="1">
        <f t="array" aca="1" ref="F81" ca="1">HYPERLINK("#'Grille Formations'!A" &amp; ROW(A6),INDIRECT("'Grille Formations'!A" &amp; ROW(A6)))</f>
        <v>F1.5</v>
      </c>
      <c r="G81" s="65" t="str" cm="1">
        <f t="array" aca="1" ref="G81" ca="1">IFERROR(
  MID(
    INDIRECT("'Grille Formations'!B" &amp; ROW(B6)),
    SEARCH("##",INDIRECT("'Grille Formations'!B" &amp; ROW(B6))) + 2,
    SEARCH(":",INDIRECT("'Grille Formations'!B" &amp; ROW(B6))) - SEARCH("##",INDIRECT("'Grille Formations'!B" &amp; ROW(B6))) - 2
  ),
  ""
)</f>
        <v xml:space="preserve"> Accueil des intérimaires le jour de l’embauche, accueil sécurité spécifique avec, notamment </v>
      </c>
      <c r="H81" s="82"/>
    </row>
    <row r="82" spans="2:8" ht="43.5" x14ac:dyDescent="0.35">
      <c r="B82" s="69" t="str" cm="1">
        <f t="array" aca="1" ref="B82" ca="1">HYPERLINK("#'Grille Risques'!A" &amp; ROW(A7),INDIRECT("'Grille Risques'!A" &amp; ROW(A7)))</f>
        <v>R1.6</v>
      </c>
      <c r="C82" s="65" t="str" cm="1">
        <f t="array" aca="1" ref="C82" ca="1">IFERROR(
  MID(
    INDIRECT("'Grille Risques'!B" &amp; ROW(B7)),
    SEARCH("##",INDIRECT("'Grille Risques'!B" &amp; ROW(B7))) + 2,
    SEARCH(":",INDIRECT("'Grille Risques'!B" &amp; ROW(B7))) - SEARCH("##",INDIRECT("'Grille Risques'!B" &amp; ROW(B7))) - 2
  ),
  ""
)</f>
        <v xml:space="preserve"> Risque chute de hauteur</v>
      </c>
      <c r="D82" s="61"/>
      <c r="F82" s="69" t="str" cm="1">
        <f t="array" aca="1" ref="F82" ca="1">HYPERLINK("#'Grille Formations'!A" &amp; ROW(A7),INDIRECT("'Grille Formations'!A" &amp; ROW(A7)))</f>
        <v>F1.6</v>
      </c>
      <c r="G82" s="65" t="str" cm="1">
        <f t="array" aca="1" ref="G82" ca="1">IFERROR(
  MID(
    INDIRECT("'Grille Formations'!B" &amp; ROW(B7)),
    SEARCH("##",INDIRECT("'Grille Formations'!B" &amp; ROW(B7))) + 2,
    SEARCH(":",INDIRECT("'Grille Formations'!B" &amp; ROW(B7))) - SEARCH("##",INDIRECT("'Grille Formations'!B" &amp; ROW(B7))) - 2
  ),
  ""
)</f>
        <v xml:space="preserve"> Accueil des intérimaires dans les premiers jours de l’embauche, formation sécurité avec, notamment </v>
      </c>
      <c r="H82" s="82"/>
    </row>
    <row r="83" spans="2:8" ht="21" customHeight="1" x14ac:dyDescent="0.35">
      <c r="B83" s="69" t="str" cm="1">
        <f t="array" aca="1" ref="B83" ca="1">HYPERLINK("#'Grille Risques'!A" &amp; ROW(A8),INDIRECT("'Grille Risques'!A" &amp; ROW(A8)))</f>
        <v>R1.7</v>
      </c>
      <c r="C83" s="65" t="str" cm="1">
        <f t="array" aca="1" ref="C83" ca="1">IFERROR(
  MID(
    INDIRECT("'Grille Risques'!B" &amp; ROW(B8)),
    SEARCH("##",INDIRECT("'Grille Risques'!B" &amp; ROW(B8))) + 2,
    SEARCH(":",INDIRECT("'Grille Risques'!B" &amp; ROW(B8))) - SEARCH("##",INDIRECT("'Grille Risques'!B" &amp; ROW(B8))) - 2
  ),
  ""
)</f>
        <v xml:space="preserve"> Risque  d’effondrement et chute d’objets</v>
      </c>
      <c r="D83" s="61"/>
      <c r="F83" s="69" t="str" cm="1">
        <f t="array" aca="1" ref="F83" ca="1">HYPERLINK("#'Grille Formations'!A" &amp; ROW(A8),INDIRECT("'Grille Formations'!A" &amp; ROW(A8)))</f>
        <v>F1.7</v>
      </c>
      <c r="G83" s="65" t="str" cm="1">
        <f t="array" aca="1" ref="G83" ca="1">IFERROR(
  MID(
    INDIRECT("'Grille Formations'!B" &amp; ROW(B8)),
    SEARCH("##",INDIRECT("'Grille Formations'!B" &amp; ROW(B8))) + 2,
    SEARCH(":",INDIRECT("'Grille Formations'!B" &amp; ROW(B8))) - SEARCH("##",INDIRECT("'Grille Formations'!B" &amp; ROW(B8))) - 2
  ),
  ""
)</f>
        <v xml:space="preserve"> Accueil des intérimaires mensuel </v>
      </c>
      <c r="H83" s="82"/>
    </row>
    <row r="84" spans="2:8" ht="29" x14ac:dyDescent="0.35">
      <c r="B84" s="69" t="str" cm="1">
        <f t="array" aca="1" ref="B84" ca="1">HYPERLINK("#'Grille Risques'!A" &amp; ROW(A9),INDIRECT("'Grille Risques'!A" &amp; ROW(A9)))</f>
        <v>R1.8</v>
      </c>
      <c r="C84" s="65" t="str" cm="1">
        <f t="array" aca="1" ref="C84" ca="1">IFERROR(
  MID(
    INDIRECT("'Grille Risques'!B" &amp; ROW(B9)),
    SEARCH("##",INDIRECT("'Grille Risques'!B" &amp; ROW(B9))) + 2,
    SEARCH(":",INDIRECT("'Grille Risques'!B" &amp; ROW(B9))) - SEARCH("##",INDIRECT("'Grille Risques'!B" &amp; ROW(B9))) - 2
  ),
  ""
)</f>
        <v xml:space="preserve"> Risque électrique</v>
      </c>
      <c r="D84" s="61"/>
      <c r="F84" s="69" t="str" cm="1">
        <f t="array" aca="1" ref="F84" ca="1">HYPERLINK("#'Grille Formations'!A" &amp; ROW(A9),INDIRECT("'Grille Formations'!A" &amp; ROW(A9)))</f>
        <v>F1.8</v>
      </c>
      <c r="G84" s="65" t="str" cm="1">
        <f t="array" aca="1" ref="G84" ca="1">IFERROR(
  MID(
    INDIRECT("'Grille Formations'!B" &amp; ROW(B9)),
    SEARCH("##",INDIRECT("'Grille Formations'!B" &amp; ROW(B9))) + 2,
    SEARCH(":",INDIRECT("'Grille Formations'!B" &amp; ROW(B9))) - SEARCH("##",INDIRECT("'Grille Formations'!B" &amp; ROW(B9))) - 2
  ),
  ""
)</f>
        <v xml:space="preserve"> Amiante pour personnel exposé au risque d’amiante </v>
      </c>
      <c r="H84" s="82"/>
    </row>
    <row r="85" spans="2:8" x14ac:dyDescent="0.35">
      <c r="B85" s="69" t="str" cm="1">
        <f t="array" aca="1" ref="B85" ca="1">HYPERLINK("#'Grille Risques'!A" &amp; ROW(A10),INDIRECT("'Grille Risques'!A" &amp; ROW(A10)))</f>
        <v>R1.9</v>
      </c>
      <c r="C85" s="65" t="str" cm="1">
        <f t="array" aca="1" ref="C85" ca="1">IFERROR(
  MID(
    INDIRECT("'Grille Risques'!B" &amp; ROW(B10)),
    SEARCH("##",INDIRECT("'Grille Risques'!B" &amp; ROW(B10))) + 2,
    SEARCH(":",INDIRECT("'Grille Risques'!B" &amp; ROW(B10))) - SEARCH("##",INDIRECT("'Grille Risques'!B" &amp; ROW(B10))) - 2
  ),
  ""
)</f>
        <v xml:space="preserve"> Risques thermique</v>
      </c>
      <c r="D85" s="61"/>
      <c r="F85" s="69" t="str" cm="1">
        <f t="array" aca="1" ref="F85" ca="1">HYPERLINK("#'Grille Formations'!A" &amp; ROW(A10),INDIRECT("'Grille Formations'!A" &amp; ROW(A10)))</f>
        <v>F1.9</v>
      </c>
      <c r="G85" s="65" t="str" cm="1">
        <f t="array" aca="1" ref="G85" ca="1">IFERROR(
  MID(
    INDIRECT("'Grille Formations'!B" &amp; ROW(B10)),
    SEARCH("##",INDIRECT("'Grille Formations'!B" &amp; ROW(B10))) + 2,
    SEARCH(":",INDIRECT("'Grille Formations'!B" &amp; ROW(B10))) - SEARCH("##",INDIRECT("'Grille Formations'!B" &amp; ROW(B10))) - 2
  ),
  ""
)</f>
        <v xml:space="preserve"> Ascenseurs</v>
      </c>
      <c r="H85" s="82"/>
    </row>
    <row r="86" spans="2:8" ht="29" x14ac:dyDescent="0.35">
      <c r="B86" s="69" t="str" cm="1">
        <f t="array" aca="1" ref="B86" ca="1">HYPERLINK("#'Grille Risques'!A" &amp; ROW(A11),INDIRECT("'Grille Risques'!A" &amp; ROW(A11)))</f>
        <v>R1.10</v>
      </c>
      <c r="C86" s="65" t="str" cm="1">
        <f t="array" aca="1" ref="C86" ca="1">IFERROR(
  MID(
    INDIRECT("'Grille Risques'!B" &amp; ROW(B11)),
    SEARCH("##",INDIRECT("'Grille Risques'!B" &amp; ROW(B11))) + 2,
    SEARCH(":",INDIRECT("'Grille Risques'!B" &amp; ROW(B11))) - SEARCH("##",INDIRECT("'Grille Risques'!B" &amp; ROW(B11))) - 2
  ),
  ""
)</f>
        <v xml:space="preserve"> Risque travail sur écran et utilisation d’écrans de visualisation</v>
      </c>
      <c r="D86" s="61"/>
      <c r="F86" s="69" t="str" cm="1">
        <f t="array" aca="1" ref="F86" ca="1">HYPERLINK("#'Grille Formations'!A" &amp; ROW(A11),INDIRECT("'Grille Formations'!A" &amp; ROW(A11)))</f>
        <v>F1.10</v>
      </c>
      <c r="G86" s="65" t="str" cm="1">
        <f t="array" aca="1" ref="G86" ca="1">IFERROR(
  MID(
    INDIRECT("'Grille Formations'!B" &amp; ROW(B11)),
    SEARCH("##",INDIRECT("'Grille Formations'!B" &amp; ROW(B11))) + 2,
    SEARCH(":",INDIRECT("'Grille Formations'!B" &amp; ROW(B11))) - SEARCH("##",INDIRECT("'Grille Formations'!B" &amp; ROW(B11))) - 2
  ),
  ""
)</f>
        <v xml:space="preserve"> ATEX </v>
      </c>
      <c r="H86" s="82"/>
    </row>
    <row r="87" spans="2:8" ht="29" x14ac:dyDescent="0.35">
      <c r="B87" s="69" t="str" cm="1">
        <f t="array" aca="1" ref="B87" ca="1">HYPERLINK("#'Grille Risques'!A" &amp; ROW(A12),INDIRECT("'Grille Risques'!A" &amp; ROW(A12)))</f>
        <v>R1.11</v>
      </c>
      <c r="C87" s="65" t="str" cm="1">
        <f t="array" aca="1" ref="C87" ca="1">IFERROR(
  MID(
    INDIRECT("'Grille Risques'!B" &amp; ROW(B12)),
    SEARCH("##",INDIRECT("'Grille Risques'!B" &amp; ROW(B12))) + 2,
    SEARCH(":",INDIRECT("'Grille Risques'!B" &amp; ROW(B12))) - SEARCH("##",INDIRECT("'Grille Risques'!B" &amp; ROW(B12))) - 2
  ),
  ""
)</f>
        <v xml:space="preserve"> Les risques d’apparition de troubles musculosquelettiques</v>
      </c>
      <c r="D87" s="61"/>
      <c r="F87" s="69" t="str" cm="1">
        <f t="array" aca="1" ref="F87" ca="1">HYPERLINK("#'Grille Formations'!A" &amp; ROW(A12),INDIRECT("'Grille Formations'!A" &amp; ROW(A12)))</f>
        <v>F1.11</v>
      </c>
      <c r="G87" s="65" t="str" cm="1">
        <f t="array" aca="1" ref="G87" ca="1">IFERROR(
  MID(
    INDIRECT("'Grille Formations'!B" &amp; ROW(B12)),
    SEARCH("##",INDIRECT("'Grille Formations'!B" &amp; ROW(B12))) + 2,
    SEARCH(":",INDIRECT("'Grille Formations'!B" &amp; ROW(B12))) - SEARCH("##",INDIRECT("'Grille Formations'!B" &amp; ROW(B12))) - 2
  ),
  ""
)</f>
        <v xml:space="preserve"> Bruit </v>
      </c>
      <c r="H87" s="82"/>
    </row>
    <row r="88" spans="2:8" x14ac:dyDescent="0.35">
      <c r="B88" s="69" t="str" cm="1">
        <f t="array" aca="1" ref="B88" ca="1">HYPERLINK("#'Grille Risques'!A" &amp; ROW(A13),INDIRECT("'Grille Risques'!A" &amp; ROW(A13)))</f>
        <v>R1.12</v>
      </c>
      <c r="C88" s="65" t="str" cm="1">
        <f t="array" aca="1" ref="C88" ca="1">IFERROR(
  MID(
    INDIRECT("'Grille Risques'!B" &amp; ROW(B13)),
    SEARCH("##",INDIRECT("'Grille Risques'!B" &amp; ROW(B13))) + 2,
    SEARCH(":",INDIRECT("'Grille Risques'!B" &amp; ROW(B13))) - SEARCH("##",INDIRECT("'Grille Risques'!B" &amp; ROW(B13))) - 2
  ),
  ""
)</f>
        <v xml:space="preserve"> Risque rayonnant (éclairage)</v>
      </c>
      <c r="D88" s="61"/>
      <c r="F88" s="69" t="str" cm="1">
        <f t="array" aca="1" ref="F88" ca="1">HYPERLINK("#'Grille Formations'!A" &amp; ROW(A13),INDIRECT("'Grille Formations'!A" &amp; ROW(A13)))</f>
        <v>F1.12</v>
      </c>
      <c r="G88" s="65" t="str" cm="1">
        <f t="array" aca="1" ref="G88" ca="1">IFERROR(
  MID(
    INDIRECT("'Grille Formations'!B" &amp; ROW(B13)),
    SEARCH("##",INDIRECT("'Grille Formations'!B" &amp; ROW(B13))) + 2,
    SEARCH(":",INDIRECT("'Grille Formations'!B" &amp; ROW(B13))) - SEARCH("##",INDIRECT("'Grille Formations'!B" &amp; ROW(B13))) - 2
  ),
  ""
)</f>
        <v xml:space="preserve"> Écran de visualisation </v>
      </c>
      <c r="H88" s="82"/>
    </row>
    <row r="89" spans="2:8" ht="29" x14ac:dyDescent="0.35">
      <c r="B89" s="69" t="str" cm="1">
        <f t="array" aca="1" ref="B89" ca="1">HYPERLINK("#'Grille Risques'!A" &amp; ROW(A14),INDIRECT("'Grille Risques'!A" &amp; ROW(A14)))</f>
        <v>R1.13</v>
      </c>
      <c r="C89" s="65" t="str" cm="1">
        <f t="array" aca="1" ref="C89" ca="1">IFERROR(
  MID(
    INDIRECT("'Grille Risques'!B" &amp; ROW(B14)),
    SEARCH("##",INDIRECT("'Grille Risques'!B" &amp; ROW(B14))) + 2,
    SEARCH(":",INDIRECT("'Grille Risques'!B" &amp; ROW(B14))) - SEARCH("##",INDIRECT("'Grille Risques'!B" &amp; ROW(B14))) - 2
  ),
  ""
)</f>
        <v xml:space="preserve"> Risque circulation plain-pied
Signalisation et matérialisation</v>
      </c>
      <c r="D89" s="61"/>
      <c r="F89" s="69" t="str" cm="1">
        <f t="array" aca="1" ref="F89" ca="1">HYPERLINK("#'Grille Formations'!A" &amp; ROW(A14),INDIRECT("'Grille Formations'!A" &amp; ROW(A14)))</f>
        <v>F1.13</v>
      </c>
      <c r="G89" s="65" t="str" cm="1">
        <f t="array" aca="1" ref="G89" ca="1">IFERROR(
  MID(
    INDIRECT("'Grille Formations'!B" &amp; ROW(B14)),
    SEARCH("##",INDIRECT("'Grille Formations'!B" &amp; ROW(B14))) + 2,
    SEARCH(":",INDIRECT("'Grille Formations'!B" &amp; ROW(B14))) - SEARCH("##",INDIRECT("'Grille Formations'!B" &amp; ROW(B14))) - 2
  ),
  ""
)</f>
        <v xml:space="preserve"> Équipements sous pression de vapeur </v>
      </c>
      <c r="H89" s="82"/>
    </row>
    <row r="90" spans="2:8" x14ac:dyDescent="0.35">
      <c r="B90" s="69" t="str" cm="1">
        <f t="array" aca="1" ref="B90" ca="1">HYPERLINK("#'Grille Risques'!A" &amp; ROW(A15),INDIRECT("'Grille Risques'!A" &amp; ROW(A15)))</f>
        <v>R1.14</v>
      </c>
      <c r="C90" s="65" t="str" cm="1">
        <f t="array" aca="1" ref="C90" ca="1">IFERROR(
  MID(
    INDIRECT("'Grille Risques'!B" &amp; ROW(B15)),
    SEARCH("##",INDIRECT("'Grille Risques'!B" &amp; ROW(B15))) + 2,
    SEARCH(":",INDIRECT("'Grille Risques'!B" &amp; ROW(B15))) - SEARCH("##",INDIRECT("'Grille Risques'!B" &amp; ROW(B15))) - 2
  ),
  ""
)</f>
        <v xml:space="preserve"> Risque circulation véhicules et piétons</v>
      </c>
      <c r="D90" s="61"/>
      <c r="F90" s="69" t="str" cm="1">
        <f t="array" aca="1" ref="F90" ca="1">HYPERLINK("#'Grille Formations'!A" &amp; ROW(A15),INDIRECT("'Grille Formations'!A" &amp; ROW(A15)))</f>
        <v>F1.14</v>
      </c>
      <c r="G90" s="65" t="str" cm="1">
        <f t="array" aca="1" ref="G90" ca="1">IFERROR(
  MID(
    INDIRECT("'Grille Formations'!B" &amp; ROW(B15)),
    SEARCH("##",INDIRECT("'Grille Formations'!B" &amp; ROW(B15))) + 2,
    SEARCH(":",INDIRECT("'Grille Formations'!B" &amp; ROW(B15))) - SEARCH("##",INDIRECT("'Grille Formations'!B" &amp; ROW(B15))) - 2
  ),
  ""
)</f>
        <v xml:space="preserve"> Équipements de travail (machines)</v>
      </c>
      <c r="H90" s="82"/>
    </row>
    <row r="91" spans="2:8" x14ac:dyDescent="0.35">
      <c r="B91" s="69" t="str" cm="1">
        <f t="array" aca="1" ref="B91" ca="1">HYPERLINK("#'Grille Risques'!A" &amp; ROW(A16),INDIRECT("'Grille Risques'!A" &amp; ROW(A16)))</f>
        <v>R1.15</v>
      </c>
      <c r="C91" s="65" t="str" cm="1">
        <f t="array" aca="1" ref="C91" ca="1">IFERROR(
  MID(
    INDIRECT("'Grille Risques'!B" &amp; ROW(B16)),
    SEARCH("##",INDIRECT("'Grille Risques'!B" &amp; ROW(B16))) + 2,
    SEARCH(":",INDIRECT("'Grille Risques'!B" &amp; ROW(B16))) - SEARCH("##",INDIRECT("'Grille Risques'!B" &amp; ROW(B16))) - 2
  ),
  ""
)</f>
        <v xml:space="preserve"> Risque chimique dont CMR</v>
      </c>
      <c r="D91" s="61"/>
      <c r="F91" s="69" t="str" cm="1">
        <f t="array" aca="1" ref="F91" ca="1">HYPERLINK("#'Grille Formations'!A" &amp; ROW(A16),INDIRECT("'Grille Formations'!A" &amp; ROW(A16)))</f>
        <v>F1.15</v>
      </c>
      <c r="G91" s="65" t="str" cm="1">
        <f t="array" aca="1" ref="G91" ca="1">IFERROR(
  MID(
    INDIRECT("'Grille Formations'!B" &amp; ROW(B16)),
    SEARCH("##",INDIRECT("'Grille Formations'!B" &amp; ROW(B16))) + 2,
    SEARCH(":",INDIRECT("'Grille Formations'!B" &amp; ROW(B16))) - SEARCH("##",INDIRECT("'Grille Formations'!B" &amp; ROW(B16))) - 2
  ),
  ""
)</f>
        <v xml:space="preserve"> Appareils de levage</v>
      </c>
      <c r="H91" s="82"/>
    </row>
    <row r="92" spans="2:8" x14ac:dyDescent="0.35">
      <c r="B92" s="69" t="str" cm="1">
        <f t="array" aca="1" ref="B92" ca="1">HYPERLINK("#'Grille Risques'!A" &amp; ROW(A17),INDIRECT("'Grille Risques'!A" &amp; ROW(A17)))</f>
        <v>R1.16</v>
      </c>
      <c r="C92" s="65" t="str" cm="1">
        <f t="array" aca="1" ref="C92" ca="1">IFERROR(
  MID(
    INDIRECT("'Grille Risques'!B" &amp; ROW(B17)),
    SEARCH("##",INDIRECT("'Grille Risques'!B" &amp; ROW(B17))) + 2,
    SEARCH(":",INDIRECT("'Grille Risques'!B" &amp; ROW(B17))) - SEARCH("##",INDIRECT("'Grille Risques'!B" &amp; ROW(B17))) - 2
  ),
  ""
)</f>
        <v xml:space="preserve"> Risque biologique</v>
      </c>
      <c r="D92" s="61"/>
      <c r="F92" s="69" t="str" cm="1">
        <f t="array" aca="1" ref="F92" ca="1">HYPERLINK("#'Grille Formations'!A" &amp; ROW(A17),INDIRECT("'Grille Formations'!A" &amp; ROW(A17)))</f>
        <v>F1.16</v>
      </c>
      <c r="G92" s="65" t="str" cm="1">
        <f t="array" aca="1" ref="G92" ca="1">IFERROR(
  MID(
    INDIRECT("'Grille Formations'!B" &amp; ROW(B17)),
    SEARCH("##",INDIRECT("'Grille Formations'!B" &amp; ROW(B17))) + 2,
    SEARCH(":",INDIRECT("'Grille Formations'!B" &amp; ROW(B17))) - SEARCH("##",INDIRECT("'Grille Formations'!B" &amp; ROW(B17))) - 2
  ),
  ""
)</f>
        <v xml:space="preserve"> Échafaudages </v>
      </c>
      <c r="H92" s="82"/>
    </row>
    <row r="93" spans="2:8" x14ac:dyDescent="0.35">
      <c r="B93" s="69" t="str" cm="1">
        <f t="array" aca="1" ref="B93" ca="1">HYPERLINK("#'Grille Risques'!A" &amp; ROW(A18),INDIRECT("'Grille Risques'!A" &amp; ROW(A18)))</f>
        <v>R1.17</v>
      </c>
      <c r="C93" s="65" t="str" cm="1">
        <f t="array" aca="1" ref="C93" ca="1">IFERROR(
  MID(
    INDIRECT("'Grille Risques'!B" &amp; ROW(B18)),
    SEARCH("##",INDIRECT("'Grille Risques'!B" &amp; ROW(B18))) + 2,
    SEARCH(":",INDIRECT("'Grille Risques'!B" &amp; ROW(B18))) - SEARCH("##",INDIRECT("'Grille Risques'!B" &amp; ROW(B18))) - 2
  ),
  ""
)</f>
        <v xml:space="preserve"> Risques d’incendie</v>
      </c>
      <c r="D93" s="61"/>
      <c r="F93" s="69" t="str" cm="1">
        <f t="array" aca="1" ref="F93" ca="1">HYPERLINK("#'Grille Formations'!A" &amp; ROW(A18),INDIRECT("'Grille Formations'!A" &amp; ROW(A18)))</f>
        <v>F1.17</v>
      </c>
      <c r="G93" s="65" t="str" cm="1">
        <f t="array" aca="1" ref="G93" ca="1">IFERROR(
  MID(
    INDIRECT("'Grille Formations'!B" &amp; ROW(B18)),
    SEARCH("##",INDIRECT("'Grille Formations'!B" &amp; ROW(B18))) + 2,
    SEARCH(":",INDIRECT("'Grille Formations'!B" &amp; ROW(B18))) - SEARCH("##",INDIRECT("'Grille Formations'!B" &amp; ROW(B18))) - 2
  ),
  ""
)</f>
        <v xml:space="preserve"> Équipements de protection individuelle (EPI) </v>
      </c>
      <c r="H93" s="82"/>
    </row>
    <row r="94" spans="2:8" ht="29" x14ac:dyDescent="0.35">
      <c r="B94" s="69" t="str" cm="1">
        <f t="array" aca="1" ref="B94" ca="1">HYPERLINK("#'Grille Risques'!A" &amp; ROW(A19),INDIRECT("'Grille Risques'!A" &amp; ROW(A19)))</f>
        <v>R1.18</v>
      </c>
      <c r="C94" s="65" t="str" cm="1">
        <f t="array" aca="1" ref="C94" ca="1">IFERROR(
  MID(
    INDIRECT("'Grille Risques'!B" &amp; ROW(B19)),
    SEARCH("##",INDIRECT("'Grille Risques'!B" &amp; ROW(B19))) + 2,
    SEARCH(":",INDIRECT("'Grille Risques'!B" &amp; ROW(B19))) - SEARCH("##",INDIRECT("'Grille Risques'!B" &amp; ROW(B19))) - 2
  ),
  ""
)</f>
        <v xml:space="preserve"> Risques liés à l’intervention d’entreprises extérieures</v>
      </c>
      <c r="D94" s="61"/>
      <c r="F94" s="69" t="str" cm="1">
        <f t="array" aca="1" ref="F94" ca="1">HYPERLINK("#'Grille Formations'!A" &amp; ROW(A19),INDIRECT("'Grille Formations'!A" &amp; ROW(A19)))</f>
        <v>F1.18</v>
      </c>
      <c r="G94" s="65" t="str" cm="1">
        <f t="array" aca="1" ref="G94" ca="1">IFERROR(
  MID(
    INDIRECT("'Grille Formations'!B" &amp; ROW(B19)),
    SEARCH("##",INDIRECT("'Grille Formations'!B" &amp; ROW(B19))) + 2,
    SEARCH(":",INDIRECT("'Grille Formations'!B" &amp; ROW(B19))) - SEARCH("##",INDIRECT("'Grille Formations'!B" &amp; ROW(B19))) - 2
  ),
  ""
)</f>
        <v xml:space="preserve"> Habilitation électrique</v>
      </c>
      <c r="H94" s="82"/>
    </row>
    <row r="95" spans="2:8" x14ac:dyDescent="0.35">
      <c r="B95" s="69" t="str" cm="1">
        <f t="array" aca="1" ref="B95" ca="1">HYPERLINK("#'Grille Risques'!A" &amp; ROW(A20),INDIRECT("'Grille Risques'!A" &amp; ROW(A20)))</f>
        <v>R1.19</v>
      </c>
      <c r="C95" s="65" t="str" cm="1">
        <f t="array" aca="1" ref="C95" ca="1">IFERROR(
  MID(
    INDIRECT("'Grille Risques'!B" &amp; ROW(B20)),
    SEARCH("##",INDIRECT("'Grille Risques'!B" &amp; ROW(B20))) + 2,
    SEARCH(":",INDIRECT("'Grille Risques'!B" &amp; ROW(B20))) - SEARCH("##",INDIRECT("'Grille Risques'!B" &amp; ROW(B20))) - 2
  ),
  ""
)</f>
        <v xml:space="preserve"> Risque routier</v>
      </c>
      <c r="D95" s="61"/>
      <c r="F95" s="69" t="str" cm="1">
        <f t="array" aca="1" ref="F95" ca="1">HYPERLINK("#'Grille Formations'!A" &amp; ROW(A20),INDIRECT("'Grille Formations'!A" &amp; ROW(A20)))</f>
        <v>F1.19</v>
      </c>
      <c r="G95" s="65" t="str" cm="1">
        <f t="array" aca="1" ref="G95" ca="1">IFERROR(
  MID(
    INDIRECT("'Grille Formations'!B" &amp; ROW(B20)),
    SEARCH("##",INDIRECT("'Grille Formations'!B" &amp; ROW(B20))) + 2,
    SEARCH(":",INDIRECT("'Grille Formations'!B" &amp; ROW(B20))) - SEARCH("##",INDIRECT("'Grille Formations'!B" &amp; ROW(B20))) - 2
  ),
  ""
)</f>
        <v xml:space="preserve"> Incendie </v>
      </c>
      <c r="H95" s="82"/>
    </row>
    <row r="96" spans="2:8" ht="33.75" customHeight="1" x14ac:dyDescent="0.35">
      <c r="B96" s="69" t="str" cm="1">
        <f t="array" aca="1" ref="B96" ca="1">HYPERLINK("#'Grille Risques'!A" &amp; ROW(A21),INDIRECT("'Grille Risques'!A" &amp; ROW(A21)))</f>
        <v>R1.20</v>
      </c>
      <c r="C96" s="65" t="str" cm="1">
        <f t="array" aca="1" ref="C96" ca="1">IFERROR(
  MID(
    INDIRECT("'Grille Risques'!B" &amp; ROW(B21)),
    SEARCH("##",INDIRECT("'Grille Risques'!B" &amp; ROW(B21))) + 2,
    SEARCH(":",INDIRECT("'Grille Risques'!B" &amp; ROW(B21))) - SEARCH("##",INDIRECT("'Grille Risques'!B" &amp; ROW(B21))) - 2
  ),
  ""
)</f>
        <v xml:space="preserve"> Risque déplacement en mission</v>
      </c>
      <c r="D96" s="61"/>
      <c r="F96" s="69" t="str" cm="1">
        <f t="array" aca="1" ref="F96" ca="1">HYPERLINK("#'Grille Formations'!A" &amp; ROW(A21),INDIRECT("'Grille Formations'!A" &amp; ROW(A21)))</f>
        <v>F1.20</v>
      </c>
      <c r="G96" s="65" t="str" cm="1">
        <f t="array" aca="1" ref="G96" ca="1">IFERROR(
  MID(
    INDIRECT("'Grille Formations'!B" &amp; ROW(B21)),
    SEARCH("##",INDIRECT("'Grille Formations'!B" &amp; ROW(B21))) + 2,
    SEARCH(":",INDIRECT("'Grille Formations'!B" &amp; ROW(B21))) - SEARCH("##",INDIRECT("'Grille Formations'!B" &amp; ROW(B21))) - 2
  ),
  ""
)</f>
        <v xml:space="preserve"> Légionellose pour gestionnaires de réseaux d’air et d’eau de tout type d’établissement </v>
      </c>
      <c r="H96" s="82"/>
    </row>
    <row r="97" spans="2:8" x14ac:dyDescent="0.35">
      <c r="B97" s="69" t="str" cm="1">
        <f t="array" aca="1" ref="B97" ca="1">HYPERLINK("#'Grille Risques'!A" &amp; ROW(A22),INDIRECT("'Grille Risques'!A" &amp; ROW(A22)))</f>
        <v>R1.21</v>
      </c>
      <c r="C97" s="65" t="str" cm="1">
        <f t="array" aca="1" ref="C97" ca="1">IFERROR(
  MID(
    INDIRECT("'Grille Risques'!B" &amp; ROW(B22)),
    SEARCH("##",INDIRECT("'Grille Risques'!B" &amp; ROW(B22))) + 2,
    SEARCH(":",INDIRECT("'Grille Risques'!B" &amp; ROW(B22))) - SEARCH("##",INDIRECT("'Grille Risques'!B" &amp; ROW(B22))) - 2
  ),
  ""
)</f>
        <v xml:space="preserve"> Risque Psychosociaux</v>
      </c>
      <c r="D97" s="61"/>
      <c r="F97" s="69" t="str" cm="1">
        <f t="array" aca="1" ref="F97" ca="1">HYPERLINK("#'Grille Formations'!A" &amp; ROW(A22),INDIRECT("'Grille Formations'!A" &amp; ROW(A22)))</f>
        <v>F1.21</v>
      </c>
      <c r="G97" s="65" t="str" cm="1">
        <f t="array" aca="1" ref="G97" ca="1">IFERROR(
  MID(
    INDIRECT("'Grille Formations'!B" &amp; ROW(B22)),
    SEARCH("##",INDIRECT("'Grille Formations'!B" &amp; ROW(B22))) + 2,
    SEARCH(":",INDIRECT("'Grille Formations'!B" &amp; ROW(B22))) - SEARCH("##",INDIRECT("'Grille Formations'!B" &amp; ROW(B22))) - 2
  ),
  ""
)</f>
        <v xml:space="preserve"> Manutention des charges </v>
      </c>
      <c r="H97" s="82"/>
    </row>
    <row r="98" spans="2:8" x14ac:dyDescent="0.35">
      <c r="B98" s="69" t="str" cm="1">
        <f t="array" aca="1" ref="B98" ca="1">HYPERLINK("#'Grille Risques'!A" &amp; ROW(A23),INDIRECT("'Grille Risques'!A" &amp; ROW(A23)))</f>
        <v>R1.22</v>
      </c>
      <c r="C98" s="65" t="str" cm="1">
        <f t="array" aca="1" ref="C98" ca="1">IFERROR(
  MID(
    INDIRECT("'Grille Risques'!B" &amp; ROW(B23)),
    SEARCH("##",INDIRECT("'Grille Risques'!B" &amp; ROW(B23))) + 2,
    SEARCH(":",INDIRECT("'Grille Risques'!B" &amp; ROW(B23))) - SEARCH("##",INDIRECT("'Grille Risques'!B" &amp; ROW(B23))) - 2
  ),
  ""
)</f>
        <v xml:space="preserve"> Les risques liés aux addictions</v>
      </c>
      <c r="D98" s="61"/>
      <c r="F98" s="69" t="str" cm="1">
        <f t="array" aca="1" ref="F98" ca="1">HYPERLINK("#'Grille Formations'!A" &amp; ROW(A23),INDIRECT("'Grille Formations'!A" &amp; ROW(A23)))</f>
        <v>F1.22</v>
      </c>
      <c r="G98" s="65" t="str" cm="1">
        <f t="array" aca="1" ref="G98" ca="1">IFERROR(
  MID(
    INDIRECT("'Grille Formations'!B" &amp; ROW(B23)),
    SEARCH("##",INDIRECT("'Grille Formations'!B" &amp; ROW(B23))) + 2,
    SEARCH(":",INDIRECT("'Grille Formations'!B" &amp; ROW(B23))) - SEARCH("##",INDIRECT("'Grille Formations'!B" &amp; ROW(B23))) - 2
  ),
  ""
)</f>
        <v xml:space="preserve"> Radioprotection </v>
      </c>
      <c r="H98" s="82"/>
    </row>
    <row r="99" spans="2:8" x14ac:dyDescent="0.35">
      <c r="B99" s="81"/>
      <c r="F99" s="69" t="str" cm="1">
        <f t="array" aca="1" ref="F99" ca="1">HYPERLINK("#'Grille Formations'!A" &amp; ROW(A24),INDIRECT("'Grille Formations'!A" &amp; ROW(A24)))</f>
        <v>F1.23</v>
      </c>
      <c r="G99" s="65" t="str" cm="1">
        <f t="array" aca="1" ref="G99" ca="1">IFERROR(
  MID(
    INDIRECT("'Grille Formations'!B" &amp; ROW(B24)),
    SEARCH("##",INDIRECT("'Grille Formations'!B" &amp; ROW(B24))) + 2,
    SEARCH(":",INDIRECT("'Grille Formations'!B" &amp; ROW(B24))) - SEARCH("##",INDIRECT("'Grille Formations'!B" &amp; ROW(B24))) - 2
  ),
  ""
)</f>
        <v xml:space="preserve"> Risque chimique </v>
      </c>
      <c r="H99" s="82"/>
    </row>
    <row r="100" spans="2:8" x14ac:dyDescent="0.35">
      <c r="B100" s="72" t="s">
        <v>42</v>
      </c>
      <c r="F100" s="69" t="str" cm="1">
        <f t="array" aca="1" ref="F100" ca="1">HYPERLINK("#'Grille Formations'!A" &amp; ROW(A25),INDIRECT("'Grille Formations'!A" &amp; ROW(A25)))</f>
        <v>F1.24</v>
      </c>
      <c r="G100" s="65" t="str" cm="1">
        <f t="array" aca="1" ref="G100" ca="1">IFERROR(
  MID(
    INDIRECT("'Grille Formations'!B" &amp; ROW(B25)),
    SEARCH("##",INDIRECT("'Grille Formations'!B" &amp; ROW(B25))) + 2,
    SEARCH(":",INDIRECT("'Grille Formations'!B" &amp; ROW(B25))) - SEARCH("##",INDIRECT("'Grille Formations'!B" &amp; ROW(B25))) - 2
  ),
  ""
)</f>
        <v xml:space="preserve"> Risque routier </v>
      </c>
      <c r="H100" s="82"/>
    </row>
    <row r="101" spans="2:8" x14ac:dyDescent="0.35">
      <c r="B101" s="81"/>
      <c r="F101" s="69" t="str" cm="1">
        <f t="array" aca="1" ref="F101" ca="1">HYPERLINK("#'Grille Formations'!A" &amp; ROW(A26),INDIRECT("'Grille Formations'!A" &amp; ROW(A26)))</f>
        <v>F1.25</v>
      </c>
      <c r="G101" s="65" t="str" cm="1">
        <f t="array" aca="1" ref="G101" ca="1">IFERROR(
  MID(
    INDIRECT("'Grille Formations'!B" &amp; ROW(B26)),
    SEARCH("##",INDIRECT("'Grille Formations'!B" &amp; ROW(B26))) + 2,
    SEARCH(":",INDIRECT("'Grille Formations'!B" &amp; ROW(B26))) - SEARCH("##",INDIRECT("'Grille Formations'!B" &amp; ROW(B26))) - 2
  ),
  ""
)</f>
        <v xml:space="preserve"> Sauveteur secouriste (SST) </v>
      </c>
      <c r="H101" s="82"/>
    </row>
    <row r="102" spans="2:8" ht="15" thickBot="1" x14ac:dyDescent="0.4">
      <c r="B102" s="79" t="s">
        <v>34</v>
      </c>
      <c r="C102" s="80" t="s">
        <v>35</v>
      </c>
      <c r="D102" s="73" t="s">
        <v>36</v>
      </c>
      <c r="F102" s="69" t="str" cm="1">
        <f t="array" aca="1" ref="F102" ca="1">HYPERLINK("#'Grille Formations'!A" &amp; ROW(A27),INDIRECT("'Grille Formations'!A" &amp; ROW(A27)))</f>
        <v>F1.26</v>
      </c>
      <c r="G102" s="65" t="str" cm="1">
        <f t="array" aca="1" ref="G102" ca="1">IFERROR(
  MID(
    INDIRECT("'Grille Formations'!B" &amp; ROW(B27)),
    SEARCH("##",INDIRECT("'Grille Formations'!B" &amp; ROW(B27))) + 2,
    SEARCH(":",INDIRECT("'Grille Formations'!B" &amp; ROW(B27))) - SEARCH("##",INDIRECT("'Grille Formations'!B" &amp; ROW(B27))) - 2
  ),
  ""
)</f>
        <v xml:space="preserve"> Transport de matières dangereuses </v>
      </c>
      <c r="H102" s="82"/>
    </row>
    <row r="103" spans="2:8" ht="34.5" customHeight="1" x14ac:dyDescent="0.35">
      <c r="B103" s="69" t="str" cm="1">
        <f t="array" aca="1" ref="B103" ca="1">HYPERLINK("#'Grille Vérification Périodique'!A" &amp; ROW(A2),INDIRECT("'Grille Vérification Périodique'!A" &amp; ROW(A2)))</f>
        <v>VP1.1</v>
      </c>
      <c r="C103" s="65" t="str" cm="1">
        <f t="array" aca="1" ref="C103" ca="1">IFERROR(
  MID(
    INDIRECT("'Grille Vérification Périodique'!B" &amp; ROW(B2)),
    SEARCH("##",INDIRECT("'Grille Vérification Périodique'!B" &amp; ROW(B2))) + 2,
    SEARCH(":",INDIRECT("'Grille Vérification Périodique'!B" &amp; ROW(B2))) - SEARCH("##",INDIRECT("'Grille Vérification Périodique'!B" &amp; ROW(B2))) - 2
  ),
  ""
)</f>
        <v xml:space="preserve"> Aération et assainissement locaux à pollution non spécifique </v>
      </c>
      <c r="D103" s="82"/>
      <c r="F103" s="69" t="str" cm="1">
        <f t="array" aca="1" ref="F103" ca="1">HYPERLINK("#'Grille Formations'!A" &amp; ROW(A28),INDIRECT("'Grille Formations'!A" &amp; ROW(A28)))</f>
        <v>F1.27</v>
      </c>
      <c r="G103" s="65" t="str" cm="1">
        <f t="array" aca="1" ref="G103" ca="1">IFERROR(
  MID(
    INDIRECT("'Grille Formations'!B" &amp; ROW(B28)),
    SEARCH("##",INDIRECT("'Grille Formations'!B" &amp; ROW(B28))) + 2,
    SEARCH(":",INDIRECT("'Grille Formations'!B" &amp; ROW(B28))) - SEARCH("##",INDIRECT("'Grille Formations'!B" &amp; ROW(B28))) - 2
  ),
  ""
)</f>
        <v xml:space="preserve"> Vibrations </v>
      </c>
      <c r="H103" s="82"/>
    </row>
    <row r="104" spans="2:8" ht="62.25" customHeight="1" x14ac:dyDescent="0.35">
      <c r="B104" s="69" t="str" cm="1">
        <f t="array" aca="1" ref="B104" ca="1">HYPERLINK("#'Grille Vérification Périodique'!A" &amp; ROW(A3),INDIRECT("'Grille Vérification Périodique'!A" &amp; ROW(A3)))</f>
        <v>VP1.2</v>
      </c>
      <c r="C104" s="65" t="str" cm="1">
        <f t="array" aca="1" ref="C104" ca="1">IFERROR(
  MID(
    INDIRECT("'Grille Vérification Périodique'!B" &amp; ROW(B3)),
    SEARCH("##",INDIRECT("'Grille Vérification Périodique'!B" &amp; ROW(B3))) + 2,
    SEARCH(":",INDIRECT("'Grille Vérification Périodique'!B" &amp; ROW(B3))) - SEARCH("##",INDIRECT("'Grille Vérification Périodique'!B" &amp; ROW(B3))) - 2
  ),
  ""
)</f>
        <v xml:space="preserve"> Aération et assainissement locaux à pollution spécifique 
installations sans système de recyclage de l’air </v>
      </c>
      <c r="D104" s="82"/>
      <c r="F104" s="69" t="str" cm="1">
        <f t="array" aca="1" ref="F104" ca="1">HYPERLINK("#'Grille Formations'!A" &amp; ROW(A29),INDIRECT("'Grille Formations'!A" &amp; ROW(A29)))</f>
        <v>F1.28</v>
      </c>
      <c r="G104" s="65" t="str" cm="1">
        <f t="array" aca="1" ref="G104" ca="1">IFERROR(
  MID(
    INDIRECT("'Grille Formations'!B" &amp; ROW(B29)),
    SEARCH("##",INDIRECT("'Grille Formations'!B" &amp; ROW(B29))) + 2,
    SEARCH(":",INDIRECT("'Grille Formations'!B" &amp; ROW(B29))) - SEARCH("##",INDIRECT("'Grille Formations'!B" &amp; ROW(B29))) - 2
  ),
  ""
)</f>
        <v xml:space="preserve"> Passeport de Prévention</v>
      </c>
      <c r="H104" s="82"/>
    </row>
    <row r="105" spans="2:8" ht="48.75" customHeight="1" x14ac:dyDescent="0.35">
      <c r="B105" s="69" t="str" cm="1">
        <f t="array" aca="1" ref="B105" ca="1">HYPERLINK("#'Grille Vérification Périodique'!A" &amp; ROW(A4),INDIRECT("'Grille Vérification Périodique'!A" &amp; ROW(A4)))</f>
        <v>VP1.3</v>
      </c>
      <c r="C105" s="65" t="str" cm="1">
        <f t="array" aca="1" ref="C105" ca="1">IFERROR(
  MID(
    INDIRECT("'Grille Vérification Périodique'!B" &amp; ROW(B4)),
    SEARCH("##",INDIRECT("'Grille Vérification Périodique'!B" &amp; ROW(B4))) + 2,
    SEARCH(":",INDIRECT("'Grille Vérification Périodique'!B" &amp; ROW(B4))) - SEARCH("##",INDIRECT("'Grille Vérification Périodique'!B" &amp; ROW(B4))) - 2
  ),
  ""
)</f>
        <v xml:space="preserve"> Aération et assainissement locaux à pollution spécifique installations avec système de recyclage de l’air </v>
      </c>
      <c r="D105" s="82"/>
      <c r="F105" s="78"/>
    </row>
    <row r="106" spans="2:8" ht="53.25" customHeight="1" x14ac:dyDescent="0.35">
      <c r="B106" s="69" t="str" cm="1">
        <f t="array" aca="1" ref="B106" ca="1">HYPERLINK("#'Grille Vérification Périodique'!A" &amp; ROW(A5),INDIRECT("'Grille Vérification Périodique'!A" &amp; ROW(A5)))</f>
        <v>VP1.4</v>
      </c>
      <c r="C106" s="65" t="str" cm="1">
        <f t="array" aca="1" ref="C106" ca="1">IFERROR(
  MID(
    INDIRECT("'Grille Vérification Périodique'!B" &amp; ROW(B4)),
    SEARCH("##",INDIRECT("'Grille Vérification Périodique'!B" &amp; ROW(B4))) + 2,
    SEARCH(":",INDIRECT("'Grille Vérification Périodique'!B" &amp; ROW(B4))) - SEARCH("##",INDIRECT("'Grille Vérification Périodique'!B" &amp; ROW(B4))) - 2
  ),
  ""
)</f>
        <v xml:space="preserve"> Aération et assainissement locaux à pollution spécifique installations avec système de recyclage de l’air </v>
      </c>
      <c r="D106" s="82"/>
      <c r="F106" s="78"/>
    </row>
    <row r="107" spans="2:8" ht="47.25" customHeight="1" x14ac:dyDescent="0.35">
      <c r="B107" s="69" t="str" cm="1">
        <f t="array" aca="1" ref="B107" ca="1">HYPERLINK("#'Grille Vérification Périodique'!A" &amp; ROW(A6),INDIRECT("'Grille Vérification Périodique'!A" &amp; ROW(A6)))</f>
        <v>VP1.5</v>
      </c>
      <c r="C107" s="65" t="str" cm="1">
        <f t="array" aca="1" ref="C107" ca="1">IFERROR(
  MID(
    INDIRECT("'Grille Vérification Périodique'!B" &amp; ROW(B6)),
    SEARCH("##",INDIRECT("'Grille Vérification Périodique'!B" &amp; ROW(B6))) + 2,
    SEARCH(":",INDIRECT("'Grille Vérification Périodique'!B" &amp; ROW(B6))) - SEARCH("##",INDIRECT("'Grille Vérification Périodique'!B" &amp; ROW(B6))) - 2
  ),
  ""
)</f>
        <v xml:space="preserve"> Ambiance de travail Exposition au risque chimique (polluants à valeurs limites contraignantes et CMR (cat 1 et 2) </v>
      </c>
      <c r="D107" s="82"/>
      <c r="F107" s="78"/>
    </row>
    <row r="108" spans="2:8" x14ac:dyDescent="0.35">
      <c r="B108" s="69" t="str" cm="1">
        <f t="array" aca="1" ref="B108" ca="1">HYPERLINK("#'Grille Vérification Périodique'!A" &amp; ROW(A7),INDIRECT("'Grille Vérification Périodique'!A" &amp; ROW(A7)))</f>
        <v>VP1.6</v>
      </c>
      <c r="C108" s="65" t="str" cm="1">
        <f t="array" aca="1" ref="C108" ca="1">IFERROR(
  MID(
    INDIRECT("'Grille Vérification Périodique'!B" &amp; ROW(B7)),
    SEARCH("##",INDIRECT("'Grille Vérification Périodique'!B" &amp; ROW(B7))) + 2,
    SEARCH(":",INDIRECT("'Grille Vérification Périodique'!B" &amp; ROW(B7))) - SEARCH("##",INDIRECT("'Grille Vérification Périodique'!B" &amp; ROW(B7))) - 2
  ),
  ""
)</f>
        <v xml:space="preserve"> Ambiance de travail Bruit </v>
      </c>
      <c r="D108" s="82"/>
      <c r="F108" s="78"/>
    </row>
    <row r="109" spans="2:8" x14ac:dyDescent="0.35">
      <c r="B109" s="69" t="str" cm="1">
        <f t="array" aca="1" ref="B109" ca="1">HYPERLINK("#'Grille Vérification Périodique'!A" &amp; ROW(A8),INDIRECT("'Grille Vérification Périodique'!A" &amp; ROW(A8)))</f>
        <v>VP1.7</v>
      </c>
      <c r="C109" s="65" t="str" cm="1">
        <f t="array" aca="1" ref="C109" ca="1">IFERROR(
  MID(
    INDIRECT("'Grille Vérification Périodique'!B" &amp; ROW(B8)),
    SEARCH("##",INDIRECT("'Grille Vérification Périodique'!B" &amp; ROW(B8))) + 2,
    SEARCH(":",INDIRECT("'Grille Vérification Périodique'!B" &amp; ROW(B8))) - SEARCH("##",INDIRECT("'Grille Vérification Périodique'!B" &amp; ROW(B8))) - 2
  ),
  ""
)</f>
        <v xml:space="preserve"> Vibrations aux postes de travail </v>
      </c>
      <c r="D109" s="82"/>
      <c r="F109" s="78"/>
    </row>
    <row r="110" spans="2:8" x14ac:dyDescent="0.35">
      <c r="B110" s="69" t="str" cm="1">
        <f t="array" aca="1" ref="B110" ca="1">HYPERLINK("#'Grille Vérification Périodique'!A" &amp; ROW(A9),INDIRECT("'Grille Vérification Périodique'!A" &amp; ROW(A9)))</f>
        <v>VP1.8</v>
      </c>
      <c r="C110" s="65" t="str" cm="1">
        <f t="array" aca="1" ref="C110" ca="1">IFERROR(
  MID(
    INDIRECT("'Grille Vérification Périodique'!B" &amp; ROW(B9)),
    SEARCH("##",INDIRECT("'Grille Vérification Périodique'!B" &amp; ROW(B9))) + 2,
    SEARCH(":",INDIRECT("'Grille Vérification Périodique'!B" &amp; ROW(B9))) - SEARCH("##",INDIRECT("'Grille Vérification Périodique'!B" &amp; ROW(B9))) - 2
  ),
  ""
)</f>
        <v xml:space="preserve"> Niveaux d’éclairement </v>
      </c>
      <c r="D110" s="82"/>
    </row>
    <row r="111" spans="2:8" ht="43.5" x14ac:dyDescent="0.35">
      <c r="B111" s="69" t="str" cm="1">
        <f t="array" aca="1" ref="B111" ca="1">HYPERLINK("#'Grille Vérification Périodique'!A" &amp; ROW(A10),INDIRECT("'Grille Vérification Périodique'!A" &amp; ROW(A10)))</f>
        <v>VP1.9</v>
      </c>
      <c r="C111" s="65" t="str" cm="1">
        <f t="array" aca="1" ref="C111" ca="1">IFERROR(
  MID(
    INDIRECT("'Grille Vérification Périodique'!B" &amp; ROW(B10)),
    SEARCH("##",INDIRECT("'Grille Vérification Périodique'!B" &amp; ROW(B10))) + 2,
    SEARCH(":",INDIRECT("'Grille Vérification Périodique'!B" &amp; ROW(B10))) - SEARCH("##",INDIRECT("'Grille Vérification Périodique'!B" &amp; ROW(B10))) - 2
  ),
  ""
)</f>
        <v xml:space="preserve"> Amiante évaluation de l’état de conservation de l’amiante présente dans les bâtiments </v>
      </c>
      <c r="D111" s="82"/>
    </row>
    <row r="112" spans="2:8" ht="29" x14ac:dyDescent="0.35">
      <c r="B112" s="69" t="str" cm="1">
        <f t="array" aca="1" ref="B112" ca="1">HYPERLINK("#'Grille Vérification Périodique'!A" &amp; ROW(A11),INDIRECT("'Grille Vérification Périodique'!A" &amp; ROW(A11)))</f>
        <v>VP1.10</v>
      </c>
      <c r="C112" s="65" t="str" cm="1">
        <f t="array" aca="1" ref="C112" ca="1">IFERROR(
  MID(
    INDIRECT("'Grille Vérification Périodique'!B" &amp; ROW(B11)),
    SEARCH("##",INDIRECT("'Grille Vérification Périodique'!B" &amp; ROW(B11))) + 2,
    SEARCH(":",INDIRECT("'Grille Vérification Périodique'!B" &amp; ROW(B11))) - SEARCH("##",INDIRECT("'Grille Vérification Périodique'!B" &amp; ROW(B11))) - 2
  ),
  ""
)</f>
        <v xml:space="preserve"> Amiante mise à jour du Dossier Technique Amiante (DTA) </v>
      </c>
      <c r="D112" s="82"/>
    </row>
    <row r="113" spans="2:4" ht="43.5" x14ac:dyDescent="0.35">
      <c r="B113" s="69" t="str" cm="1">
        <f t="array" aca="1" ref="B113" ca="1">HYPERLINK("#'Grille Vérification Périodique'!A" &amp; ROW(A12),INDIRECT("'Grille Vérification Périodique'!A" &amp; ROW(A12)))</f>
        <v>VP1.11</v>
      </c>
      <c r="C113" s="65" t="str" cm="1">
        <f t="array" aca="1" ref="C113" ca="1">IFERROR(
  MID(
    INDIRECT("'Grille Vérification Périodique'!B" &amp; ROW(B12)),
    SEARCH("##",INDIRECT("'Grille Vérification Périodique'!B" &amp; ROW(B12))) + 2,
    SEARCH(":",INDIRECT("'Grille Vérification Périodique'!B" &amp; ROW(B12))) - SEARCH("##",INDIRECT("'Grille Vérification Périodique'!B" &amp; ROW(B12))) - 2
  ),
  ""
)</f>
        <v xml:space="preserve"> Appareils de levage appareils mus mécaniquement et installés à demeure (ponts roulants, trémies, portiques, … </v>
      </c>
      <c r="D113" s="82"/>
    </row>
    <row r="114" spans="2:4" x14ac:dyDescent="0.35">
      <c r="B114" s="69" t="str" cm="1">
        <f t="array" aca="1" ref="B114" ca="1">HYPERLINK("#'Grille Vérification Périodique'!A" &amp; ROW(A13),INDIRECT("'Grille Vérification Périodique'!A" &amp; ROW(A13)))</f>
        <v>VP1.12</v>
      </c>
      <c r="C114" s="65" t="str" cm="1">
        <f t="array" aca="1" ref="C114" ca="1">IFERROR(
  MID(
    INDIRECT("'Grille Vérification Périodique'!B" &amp; ROW(B13)),
    SEARCH("##",INDIRECT("'Grille Vérification Périodique'!B" &amp; ROW(B13))) + 2,
    SEARCH(":",INDIRECT("'Grille Vérification Périodique'!B" &amp; ROW(B13))) - SEARCH("##",INDIRECT("'Grille Vérification Périodique'!B" &amp; ROW(B13))) - 2
  ),
  ""
)</f>
        <v xml:space="preserve"> Appareils de levage appareils mus à bras </v>
      </c>
      <c r="D114" s="82"/>
    </row>
    <row r="115" spans="2:4" ht="29" x14ac:dyDescent="0.35">
      <c r="B115" s="69" t="str" cm="1">
        <f t="array" aca="1" ref="B115" ca="1">HYPERLINK("#'Grille Vérification Périodique'!A" &amp; ROW(A14),INDIRECT("'Grille Vérification Périodique'!A" &amp; ROW(A14)))</f>
        <v>VP1.13</v>
      </c>
      <c r="C115" s="65" t="str" cm="1">
        <f t="array" aca="1" ref="C115" ca="1">IFERROR(
  MID(
    INDIRECT("'Grille Vérification Périodique'!B" &amp; ROW(B14)),
    SEARCH("##",INDIRECT("'Grille Vérification Périodique'!B" &amp; ROW(B14))) + 2,
    SEARCH(":",INDIRECT("'Grille Vérification Périodique'!B" &amp; ROW(B14))) - SEARCH("##",INDIRECT("'Grille Vérification Périodique'!B" &amp; ROW(B14))) - 2
  ),
  ""
)</f>
        <v xml:space="preserve"> Appareils de levage chariots de manutention à conducteur porté </v>
      </c>
      <c r="D115" s="82"/>
    </row>
    <row r="116" spans="2:4" ht="43.5" x14ac:dyDescent="0.35">
      <c r="B116" s="69" t="str" cm="1">
        <f t="array" aca="1" ref="B116" ca="1">HYPERLINK("#'Grille Vérification Périodique'!A" &amp; ROW(A15),INDIRECT("'Grille Vérification Périodique'!A" &amp; ROW(A15)))</f>
        <v>VP1.14</v>
      </c>
      <c r="C116" s="65" t="str" cm="1">
        <f t="array" aca="1" ref="C116" ca="1">IFERROR(
  MID(
    INDIRECT("'Grille Vérification Périodique'!B" &amp; ROW(B15)),
    SEARCH("##",INDIRECT("'Grille Vérification Périodique'!B" &amp; ROW(B15))) + 2,
    SEARCH(":",INDIRECT("'Grille Vérification Périodique'!B" &amp; ROW(B15))) - SEARCH("##",INDIRECT("'Grille Vérification Périodique'!B" &amp; ROW(B15))) - 2
  ),
  ""
)</f>
        <v xml:space="preserve"> Appareils de levage appareils mobiles (grues mobiles, grues auxiliaires sur véhicules </v>
      </c>
      <c r="D116" s="82"/>
    </row>
    <row r="117" spans="2:4" ht="29" x14ac:dyDescent="0.35">
      <c r="B117" s="69" t="str" cm="1">
        <f t="array" aca="1" ref="B117" ca="1">HYPERLINK("#'Grille Vérification Périodique'!A" &amp; ROW(A16),INDIRECT("'Grille Vérification Périodique'!A" &amp; ROW(A16)))</f>
        <v>VP1.15</v>
      </c>
      <c r="C117" s="65" t="str" cm="1">
        <f t="array" aca="1" ref="C117" ca="1">IFERROR(
  MID(
    INDIRECT("'Grille Vérification Périodique'!B" &amp; ROW(B16)),
    SEARCH("##",INDIRECT("'Grille Vérification Périodique'!B" &amp; ROW(B16))) + 2,
    SEARCH(":",INDIRECT("'Grille Vérification Périodique'!B" &amp; ROW(B16))) - SEARCH("##",INDIRECT("'Grille Vérification Périodique'!B" &amp; ROW(B16))) - 2
  ),
  ""
)</f>
        <v xml:space="preserve"> Appareils de levage ponts élévateurs de véhicules </v>
      </c>
      <c r="D117" s="82"/>
    </row>
    <row r="118" spans="2:4" ht="29" x14ac:dyDescent="0.35">
      <c r="B118" s="69" t="str" cm="1">
        <f t="array" aca="1" ref="B118" ca="1">HYPERLINK("#'Grille Vérification Périodique'!A" &amp; ROW(A17),INDIRECT("'Grille Vérification Périodique'!A" &amp; ROW(A17)))</f>
        <v>VP1.16</v>
      </c>
      <c r="C118" s="65" t="str" cm="1">
        <f t="array" aca="1" ref="C118" ca="1">IFERROR(
  MID(
    INDIRECT("'Grille Vérification Périodique'!B" &amp; ROW(B17)),
    SEARCH("##",INDIRECT("'Grille Vérification Périodique'!B" &amp; ROW(B17))) + 2,
    SEARCH(":",INDIRECT("'Grille Vérification Périodique'!B" &amp; ROW(B17))) - SEARCH("##",INDIRECT("'Grille Vérification Périodique'!B" &amp; ROW(B17))) - 2
  ),
  ""
)</f>
        <v xml:space="preserve"> Appareils de levage organes de suspension de ponts élévateurs de véhicules </v>
      </c>
      <c r="D118" s="82"/>
    </row>
    <row r="119" spans="2:4" x14ac:dyDescent="0.35">
      <c r="B119" s="69" t="str" cm="1">
        <f t="array" aca="1" ref="B119" ca="1">HYPERLINK("#'Grille Vérification Périodique'!A" &amp; ROW(A18),INDIRECT("'Grille Vérification Périodique'!A" &amp; ROW(A18)))</f>
        <v>VP1.17</v>
      </c>
      <c r="C119" s="65" t="str" cm="1">
        <f t="array" aca="1" ref="C119" ca="1">IFERROR(
  MID(
    INDIRECT("'Grille Vérification Périodique'!B" &amp; ROW(B18)),
    SEARCH("##",INDIRECT("'Grille Vérification Périodique'!B" &amp; ROW(B18))) + 2,
    SEARCH(":",INDIRECT("'Grille Vérification Périodique'!B" &amp; ROW(B18))) - SEARCH("##",INDIRECT("'Grille Vérification Périodique'!B" &amp; ROW(B18))) - 2
  ),
  ""
)</f>
        <v xml:space="preserve"> Appareils de levage autres </v>
      </c>
      <c r="D119" s="82"/>
    </row>
    <row r="120" spans="2:4" ht="29" x14ac:dyDescent="0.35">
      <c r="B120" s="69" t="str" cm="1">
        <f t="array" aca="1" ref="B120" ca="1">HYPERLINK("#'Grille Vérification Périodique'!A" &amp; ROW(A19),INDIRECT("'Grille Vérification Périodique'!A" &amp; ROW(A19)))</f>
        <v>VP1.18</v>
      </c>
      <c r="C120" s="65" t="str" cm="1">
        <f t="array" aca="1" ref="C120" ca="1">IFERROR(
  MID(
    INDIRECT("'Grille Vérification Périodique'!B" &amp; ROW(B19)),
    SEARCH("##",INDIRECT("'Grille Vérification Périodique'!B" &amp; ROW(B19))) + 2,
    SEARCH(":",INDIRECT("'Grille Vérification Périodique'!B" &amp; ROW(B19))) - SEARCH("##",INDIRECT("'Grille Vérification Périodique'!B" &amp; ROW(B19))) - 2
  ),
  ""
)</f>
        <v xml:space="preserve"> Appareils de levage chaînes, crochets et câbles d’ascenseurs et monte-charge </v>
      </c>
      <c r="D120" s="82"/>
    </row>
    <row r="121" spans="2:4" ht="29" x14ac:dyDescent="0.35">
      <c r="B121" s="69" t="str" cm="1">
        <f t="array" aca="1" ref="B121" ca="1">HYPERLINK("#'Grille Vérification Périodique'!A" &amp; ROW(A20),INDIRECT("'Grille Vérification Périodique'!A" &amp; ROW(A20)))</f>
        <v>VP1.19</v>
      </c>
      <c r="C121" s="65" t="str" cm="1">
        <f t="array" aca="1" ref="C121" ca="1">IFERROR(
  MID(
    INDIRECT("'Grille Vérification Périodique'!B" &amp; ROW(B20)),
    SEARCH("##",INDIRECT("'Grille Vérification Périodique'!B" &amp; ROW(B20))) + 2,
    SEARCH(":",INDIRECT("'Grille Vérification Périodique'!B" &amp; ROW(B20))) - SEARCH("##",INDIRECT("'Grille Vérification Périodique'!B" &amp; ROW(B20))) - 2
  ),
  ""
)</f>
        <v xml:space="preserve"> Tous les appareils de pression à gaz mobile visite </v>
      </c>
      <c r="D121" s="82"/>
    </row>
    <row r="122" spans="2:4" x14ac:dyDescent="0.35">
      <c r="B122" s="69" t="str" cm="1">
        <f t="array" aca="1" ref="B122" ca="1">HYPERLINK("#'Grille Vérification Périodique'!A" &amp; ROW(A21),INDIRECT("'Grille Vérification Périodique'!A" &amp; ROW(A21)))</f>
        <v>VP1.20</v>
      </c>
      <c r="C122" s="65" t="str" cm="1">
        <f t="array" aca="1" ref="C122" ca="1">IFERROR(
  MID(
    INDIRECT("'Grille Vérification Périodique'!B" &amp; ROW(B21)),
    SEARCH("##",INDIRECT("'Grille Vérification Périodique'!B" &amp; ROW(B21))) + 2,
    SEARCH(":",INDIRECT("'Grille Vérification Périodique'!B" &amp; ROW(B21))) - SEARCH("##",INDIRECT("'Grille Vérification Périodique'!B" &amp; ROW(B21))) - 2
  ),
  ""
)</f>
        <v xml:space="preserve"> Appareils de pression à gaz fixe </v>
      </c>
      <c r="D122" s="82"/>
    </row>
    <row r="123" spans="2:4" x14ac:dyDescent="0.35">
      <c r="B123" s="69" t="str" cm="1">
        <f t="array" aca="1" ref="B123" ca="1">HYPERLINK("#'Grille Vérification Périodique'!A" &amp; ROW(A22),INDIRECT("'Grille Vérification Périodique'!A" &amp; ROW(A22)))</f>
        <v>VP1.21</v>
      </c>
      <c r="C123" s="65" t="str" cm="1">
        <f t="array" aca="1" ref="C123" ca="1">IFERROR(
  MID(
    INDIRECT("'Grille Vérification Périodique'!B" &amp; ROW(B22)),
    SEARCH("##",INDIRECT("'Grille Vérification Périodique'!B" &amp; ROW(B22))) + 2,
    SEARCH(":",INDIRECT("'Grille Vérification Périodique'!B" &amp; ROW(B22))) - SEARCH("##",INDIRECT("'Grille Vérification Périodique'!B" &amp; ROW(B22))) - 2
  ),
  ""
)</f>
        <v xml:space="preserve"> Appareils de pression à gaz mobile </v>
      </c>
      <c r="D123" s="82"/>
    </row>
    <row r="124" spans="2:4" ht="29" x14ac:dyDescent="0.35">
      <c r="B124" s="69" t="str" cm="1">
        <f t="array" aca="1" ref="B124" ca="1">HYPERLINK("#'Grille Vérification Périodique'!A" &amp; ROW(A23),INDIRECT("'Grille Vérification Périodique'!A" &amp; ROW(A23)))</f>
        <v>VP1.22</v>
      </c>
      <c r="C124" s="65" t="str" cm="1">
        <f t="array" aca="1" ref="C124" ca="1">IFERROR(
  MID(
    INDIRECT("'Grille Vérification Périodique'!B" &amp; ROW(B23)),
    SEARCH("##",INDIRECT("'Grille Vérification Périodique'!B" &amp; ROW(B23))) + 2,
    SEARCH(":",INDIRECT("'Grille Vérification Périodique'!B" &amp; ROW(B23))) - SEARCH("##",INDIRECT("'Grille Vérification Périodique'!B" &amp; ROW(B23))) - 2
  ),
  ""
)</f>
        <v xml:space="preserve"> Appareils de pression à gaz fixe vérification et ré épreuve </v>
      </c>
      <c r="D124" s="82"/>
    </row>
    <row r="125" spans="2:4" x14ac:dyDescent="0.35">
      <c r="B125" s="69" t="str" cm="1">
        <f t="array" aca="1" ref="B125" ca="1">HYPERLINK("#'Grille Vérification Périodique'!A" &amp; ROW(A24),INDIRECT("'Grille Vérification Périodique'!A" &amp; ROW(A24)))</f>
        <v>VP1.23</v>
      </c>
      <c r="C125" s="65" t="str" cm="1">
        <f t="array" aca="1" ref="C125" ca="1">IFERROR(
  MID(
    INDIRECT("'Grille Vérification Périodique'!B" &amp; ROW(B24)),
    SEARCH("##",INDIRECT("'Grille Vérification Périodique'!B" &amp; ROW(B24))) + 2,
    SEARCH(":",INDIRECT("'Grille Vérification Périodique'!B" &amp; ROW(B24))) - SEARCH("##",INDIRECT("'Grille Vérification Périodique'!B" &amp; ROW(B24))) - 2
  ),
  ""
)</f>
        <v xml:space="preserve"> Appareils de pression à gaz tuyauteries </v>
      </c>
      <c r="D125" s="82"/>
    </row>
    <row r="126" spans="2:4" ht="29" x14ac:dyDescent="0.35">
      <c r="B126" s="69" t="str" cm="1">
        <f t="array" aca="1" ref="B126" ca="1">HYPERLINK("#'Grille Vérification Périodique'!A" &amp; ROW(A25),INDIRECT("'Grille Vérification Périodique'!A" &amp; ROW(A25)))</f>
        <v>VP1.24</v>
      </c>
      <c r="C126" s="65" t="str" cm="1">
        <f t="array" aca="1" ref="C126" ca="1">IFERROR(
  MID(
    INDIRECT("'Grille Vérification Périodique'!B" &amp; ROW(B25)),
    SEARCH("##",INDIRECT("'Grille Vérification Périodique'!B" &amp; ROW(B25))) + 2,
    SEARCH(":",INDIRECT("'Grille Vérification Périodique'!B" &amp; ROW(B25))) - SEARCH("##",INDIRECT("'Grille Vérification Périodique'!B" &amp; ROW(B25))) - 2
  ),
  ""
)</f>
        <v xml:space="preserve"> Appareils de pression de vapeur générateurs de vapeurs, ... </v>
      </c>
      <c r="D126" s="82"/>
    </row>
    <row r="127" spans="2:4" ht="29" x14ac:dyDescent="0.35">
      <c r="B127" s="69" t="str" cm="1">
        <f t="array" aca="1" ref="B127" ca="1">HYPERLINK("#'Grille Vérification Périodique'!A" &amp; ROW(A26),INDIRECT("'Grille Vérification Périodique'!A" &amp; ROW(A26)))</f>
        <v>VP1.25</v>
      </c>
      <c r="C127" s="65" t="str" cm="1">
        <f t="array" aca="1" ref="C127" ca="1">IFERROR(
  MID(
    INDIRECT("'Grille Vérification Périodique'!B" &amp; ROW(B26)),
    SEARCH("##",INDIRECT("'Grille Vérification Périodique'!B" &amp; ROW(B26))) + 2,
    SEARCH(":",INDIRECT("'Grille Vérification Périodique'!B" &amp; ROW(B26))) - SEARCH("##",INDIRECT("'Grille Vérification Périodique'!B" &amp; ROW(B26))) - 2
  ),
  ""
)</f>
        <v xml:space="preserve"> Appareils de pression de vapeur autres récipients sous pression </v>
      </c>
      <c r="D127" s="82"/>
    </row>
    <row r="128" spans="2:4" ht="58" x14ac:dyDescent="0.35">
      <c r="B128" s="69" t="str" cm="1">
        <f t="array" aca="1" ref="B128" ca="1">HYPERLINK("#'Grille Vérification Périodique'!A" &amp; ROW(A27),INDIRECT("'Grille Vérification Périodique'!A" &amp; ROW(A27)))</f>
        <v>VP1.26</v>
      </c>
      <c r="C128" s="65" t="str" cm="1">
        <f t="array" aca="1" ref="C128" ca="1">IFERROR(
  MID(
    INDIRECT("'Grille Vérification Périodique'!B" &amp; ROW(B27)),
    SEARCH("##",INDIRECT("'Grille Vérification Périodique'!B" &amp; ROW(B27))) + 2,
    SEARCH(":",INDIRECT("'Grille Vérification Périodique'!B" &amp; ROW(B27))) - SEARCH("##",INDIRECT("'Grille Vérification Périodique'!B" &amp; ROW(B27))) - 2
  ),
  ""
)</f>
        <v xml:space="preserve"> Appareils de pression de vapeur requalification des générateur, récipients, appareils à couvercle amovible à fermeture rapide </v>
      </c>
      <c r="D128" s="82"/>
    </row>
    <row r="129" spans="2:4" ht="29" x14ac:dyDescent="0.35">
      <c r="B129" s="69" t="str" cm="1">
        <f t="array" aca="1" ref="B129" ca="1">HYPERLINK("#'Grille Vérification Périodique'!A" &amp; ROW(A28),INDIRECT("'Grille Vérification Périodique'!A" &amp; ROW(A28)))</f>
        <v>VP1.27</v>
      </c>
      <c r="C129" s="65" t="str" cm="1">
        <f t="array" aca="1" ref="C129" ca="1">IFERROR(
  MID(
    INDIRECT("'Grille Vérification Périodique'!B" &amp; ROW(B28)),
    SEARCH("##",INDIRECT("'Grille Vérification Périodique'!B" &amp; ROW(B28))) + 2,
    SEARCH(":",INDIRECT("'Grille Vérification Périodique'!B" &amp; ROW(B28))) - SEARCH("##",INDIRECT("'Grille Vérification Périodique'!B" &amp; ROW(B28))) - 2
  ),
  ""
)</f>
        <v xml:space="preserve"> Appareils de pression de vapeur inspection périodique des tuyauteries </v>
      </c>
      <c r="D129" s="82"/>
    </row>
    <row r="130" spans="2:4" ht="29" x14ac:dyDescent="0.35">
      <c r="B130" s="69" t="str" cm="1">
        <f t="array" aca="1" ref="B130" ca="1">HYPERLINK("#'Grille Vérification Périodique'!A" &amp; ROW(A29),INDIRECT("'Grille Vérification Périodique'!A" &amp; ROW(A29)))</f>
        <v>VP1.28</v>
      </c>
      <c r="C130" s="65" t="str" cm="1">
        <f t="array" aca="1" ref="C130" ca="1">IFERROR(
  MID(
    INDIRECT("'Grille Vérification Périodique'!B" &amp; ROW(B29)),
    SEARCH("##",INDIRECT("'Grille Vérification Périodique'!B" &amp; ROW(B29))) + 2,
    SEARCH(":",INDIRECT("'Grille Vérification Périodique'!B" &amp; ROW(B29))) - SEARCH("##",INDIRECT("'Grille Vérification Périodique'!B" &amp; ROW(B29))) - 2
  ),
  ""
)</f>
        <v xml:space="preserve"> Ascenseurs- monte charges contrôle technique </v>
      </c>
      <c r="D130" s="82"/>
    </row>
    <row r="131" spans="2:4" x14ac:dyDescent="0.35">
      <c r="B131" s="69" t="str" cm="1">
        <f t="array" aca="1" ref="B131" ca="1">HYPERLINK("#'Grille Vérification Périodique'!A" &amp; ROW(A30),INDIRECT("'Grille Vérification Périodique'!A" &amp; ROW(A30)))</f>
        <v>VP1.29</v>
      </c>
      <c r="C131" s="65" t="str" cm="1">
        <f t="array" aca="1" ref="C131" ca="1">IFERROR(
  MID(
    INDIRECT("'Grille Vérification Périodique'!B" &amp; ROW(B30)),
    SEARCH("##",INDIRECT("'Grille Vérification Périodique'!B" &amp; ROW(B30))) + 2,
    SEARCH(":",INDIRECT("'Grille Vérification Périodique'!B" &amp; ROW(B30))) - SEARCH("##",INDIRECT("'Grille Vérification Périodique'!B" &amp; ROW(B30))) - 2
  ),
  ""
)</f>
        <v xml:space="preserve"> Atmosphère explosive zonage, adéquation </v>
      </c>
      <c r="D131" s="82"/>
    </row>
    <row r="132" spans="2:4" x14ac:dyDescent="0.35">
      <c r="B132" s="69" t="str" cm="1">
        <f t="array" aca="1" ref="B132" ca="1">HYPERLINK("#'Grille Vérification Périodique'!A" &amp; ROW(A31),INDIRECT("'Grille Vérification Périodique'!A" &amp; ROW(A31)))</f>
        <v>VP1.30</v>
      </c>
      <c r="C132" s="65" t="str" cm="1">
        <f t="array" aca="1" ref="C132" ca="1">IFERROR(
  MID(
    INDIRECT("'Grille Vérification Périodique'!B" &amp; ROW(B31)),
    SEARCH("##",INDIRECT("'Grille Vérification Périodique'!B" &amp; ROW(B31))) + 2,
    SEARCH(":",INDIRECT("'Grille Vérification Périodique'!B" &amp; ROW(B31))) - SEARCH("##",INDIRECT("'Grille Vérification Périodique'!B" &amp; ROW(B31))) - 2
  ),
  ""
)</f>
        <v xml:space="preserve"> Document unique </v>
      </c>
      <c r="D132" s="82"/>
    </row>
    <row r="133" spans="2:4" x14ac:dyDescent="0.35">
      <c r="B133" s="69" t="str" cm="1">
        <f t="array" aca="1" ref="B133" ca="1">HYPERLINK("#'Grille Vérification Périodique'!A" &amp; ROW(A32),INDIRECT("'Grille Vérification Périodique'!A" &amp; ROW(A32)))</f>
        <v>VP1.31</v>
      </c>
      <c r="C133" s="65" t="str" cm="1">
        <f t="array" aca="1" ref="C133" ca="1">IFERROR(
  MID(
    INDIRECT("'Grille Vérification Périodique'!B" &amp; ROW(B32)),
    SEARCH("##",INDIRECT("'Grille Vérification Périodique'!B" &amp; ROW(B32))) + 2,
    SEARCH(":",INDIRECT("'Grille Vérification Périodique'!B" &amp; ROW(B32))) - SEARCH("##",INDIRECT("'Grille Vérification Périodique'!B" &amp; ROW(B32))) - 2
  ),
  ""
)</f>
        <v xml:space="preserve"> Dossiers médicaux </v>
      </c>
      <c r="D133" s="82"/>
    </row>
    <row r="134" spans="2:4" ht="29" x14ac:dyDescent="0.35">
      <c r="B134" s="69" t="str" cm="1">
        <f t="array" aca="1" ref="B134" ca="1">HYPERLINK("#'Grille Vérification Périodique'!A" &amp; ROW(A33),INDIRECT("'Grille Vérification Périodique'!A" &amp; ROW(A33)))</f>
        <v>VP1.32</v>
      </c>
      <c r="C134" s="65" t="str" cm="1">
        <f t="array" aca="1" ref="C134" ca="1">IFERROR(
  MID(
    INDIRECT("'Grille Vérification Périodique'!B" &amp; ROW(B33)),
    SEARCH("##",INDIRECT("'Grille Vérification Périodique'!B" &amp; ROW(B33))) + 2,
    SEARCH(":",INDIRECT("'Grille Vérification Périodique'!B" &amp; ROW(B33))) - SEARCH("##",INDIRECT("'Grille Vérification Périodique'!B" &amp; ROW(B33))) - 2
  ),
  ""
)</f>
        <v xml:space="preserve"> Échafaudages en service examen de l’état de conservation visuel </v>
      </c>
      <c r="D134" s="82"/>
    </row>
    <row r="135" spans="2:4" ht="29" x14ac:dyDescent="0.35">
      <c r="B135" s="69" t="str" cm="1">
        <f t="array" aca="1" ref="B135" ca="1">HYPERLINK("#'Grille Vérification Périodique'!A" &amp; ROW(A34),INDIRECT("'Grille Vérification Périodique'!A" &amp; ROW(A34)))</f>
        <v>VP1.33</v>
      </c>
      <c r="C135" s="65" t="str" cm="1">
        <f t="array" aca="1" ref="C135" ca="1">IFERROR(
  MID(
    INDIRECT("'Grille Vérification Périodique'!B" &amp; ROW(B34)),
    SEARCH("##",INDIRECT("'Grille Vérification Périodique'!B" &amp; ROW(B34))) + 2,
    SEARCH(":",INDIRECT("'Grille Vérification Périodique'!B" &amp; ROW(B34))) - SEARCH("##",INDIRECT("'Grille Vérification Périodique'!B" &amp; ROW(B34))) - 2
  ),
  ""
)</f>
        <v xml:space="preserve"> Échafaudages en service examen approfondi de l’état de conservation </v>
      </c>
      <c r="D135" s="82"/>
    </row>
    <row r="136" spans="2:4" ht="29" x14ac:dyDescent="0.35">
      <c r="B136" s="69" t="str" cm="1">
        <f t="array" aca="1" ref="B136" ca="1">HYPERLINK("#'Grille Vérification Périodique'!A" &amp; ROW(A35),INDIRECT("'Grille Vérification Périodique'!A" &amp; ROW(A35)))</f>
        <v>VP1.34</v>
      </c>
      <c r="C136" s="65" t="str" cm="1">
        <f t="array" aca="1" ref="C136" ca="1">IFERROR(
  MID(
    INDIRECT("'Grille Vérification Périodique'!B" &amp; ROW(B35)),
    SEARCH("##",INDIRECT("'Grille Vérification Périodique'!B" &amp; ROW(B35))) + 2,
    SEARCH(":",INDIRECT("'Grille Vérification Périodique'!B" &amp; ROW(B35))) - SEARCH("##",INDIRECT("'Grille Vérification Périodique'!B" &amp; ROW(B35))) - 2
  ),
  ""
)</f>
        <v xml:space="preserve"> Échafaudages avant mise ou remise en service </v>
      </c>
      <c r="D136" s="82"/>
    </row>
    <row r="137" spans="2:4" x14ac:dyDescent="0.35">
      <c r="B137" s="69" t="str" cm="1">
        <f t="array" aca="1" ref="B137" ca="1">HYPERLINK("#'Grille Vérification Périodique'!A" &amp; ROW(A36),INDIRECT("'Grille Vérification Périodique'!A" &amp; ROW(A36)))</f>
        <v>VP1.35</v>
      </c>
      <c r="C137" s="65" t="str" cm="1">
        <f t="array" aca="1" ref="C137" ca="1">IFERROR(
  MID(
    INDIRECT("'Grille Vérification Périodique'!B" &amp; ROW(B36)),
    SEARCH("##",INDIRECT("'Grille Vérification Périodique'!B" &amp; ROW(B36))) + 2,
    SEARCH(":",INDIRECT("'Grille Vérification Périodique'!B" &amp; ROW(B36))) - SEARCH("##",INDIRECT("'Grille Vérification Périodique'!B" &amp; ROW(B36))) - 2
  ),
  ""
)</f>
        <v xml:space="preserve"> Échelles </v>
      </c>
      <c r="D137" s="82"/>
    </row>
    <row r="138" spans="2:4" ht="29" x14ac:dyDescent="0.35">
      <c r="B138" s="69" t="str" cm="1">
        <f t="array" aca="1" ref="B138" ca="1">HYPERLINK("#'Grille Vérification Périodique'!A" &amp; ROW(A37),INDIRECT("'Grille Vérification Périodique'!A" &amp; ROW(A37)))</f>
        <v>VP1.36</v>
      </c>
      <c r="C138" s="65" t="str" cm="1">
        <f t="array" aca="1" ref="C138" ca="1">IFERROR(
  MID(
    INDIRECT("'Grille Vérification Périodique'!B" &amp; ROW(B37)),
    SEARCH("##",INDIRECT("'Grille Vérification Périodique'!B" &amp; ROW(B37))) + 2,
    SEARCH(":",INDIRECT("'Grille Vérification Périodique'!B" &amp; ROW(B37))) - SEARCH("##",INDIRECT("'Grille Vérification Périodique'!B" &amp; ROW(B37))) - 2
  ),
  ""
)</f>
        <v xml:space="preserve"> Éclairage de sécurité  vérification de l’alimentation et du maintien en conformité </v>
      </c>
      <c r="D138" s="82"/>
    </row>
    <row r="139" spans="2:4" ht="29" x14ac:dyDescent="0.35">
      <c r="B139" s="69" t="str" cm="1">
        <f t="array" aca="1" ref="B139" ca="1">HYPERLINK("#'Grille Vérification Périodique'!A" &amp; ROW(A38),INDIRECT("'Grille Vérification Périodique'!A" &amp; ROW(A38)))</f>
        <v>VP1.37</v>
      </c>
      <c r="C139" s="65" t="str" cm="1">
        <f t="array" aca="1" ref="C139" ca="1">IFERROR(
  MID(
    INDIRECT("'Grille Vérification Périodique'!B" &amp; ROW(B38)),
    SEARCH("##",INDIRECT("'Grille Vérification Périodique'!B" &amp; ROW(B38))) + 2,
    SEARCH(":",INDIRECT("'Grille Vérification Périodique'!B" &amp; ROW(B38))) - SEARCH("##",INDIRECT("'Grille Vérification Périodique'!B" &amp; ROW(B38))) - 2
  ),
  ""
)</f>
        <v xml:space="preserve"> Éclairage de sécurité vérification visuelle des signaux lumineux de balisage </v>
      </c>
      <c r="D139" s="82"/>
    </row>
    <row r="140" spans="2:4" ht="43.5" x14ac:dyDescent="0.35">
      <c r="B140" s="69" t="str" cm="1">
        <f t="array" aca="1" ref="B140" ca="1">HYPERLINK("#'Grille Vérification Périodique'!A" &amp; ROW(A39),INDIRECT("'Grille Vérification Périodique'!A" &amp; ROW(A39)))</f>
        <v>VP1.38</v>
      </c>
      <c r="C140" s="65" t="str" cm="1">
        <f t="array" aca="1" ref="C140" ca="1">IFERROR(
  MID(
    INDIRECT("'Grille Vérification Périodique'!B" &amp; ROW(B39)),
    SEARCH("##",INDIRECT("'Grille Vérification Périodique'!B" &amp; ROW(B39))) + 2,
    SEARCH(":",INDIRECT("'Grille Vérification Périodique'!B" &amp; ROW(B39))) - SEARCH("##",INDIRECT("'Grille Vérification Périodique'!B" &amp; ROW(B39))) - 2
  ),
  ""
)</f>
        <v xml:space="preserve"> Équipements de protection individuelle (EPI) (système de protection individuelle contre les chutes de hauteur, ... </v>
      </c>
      <c r="D140" s="82"/>
    </row>
    <row r="141" spans="2:4" ht="58" x14ac:dyDescent="0.35">
      <c r="B141" s="69" t="str" cm="1">
        <f t="array" aca="1" ref="B141" ca="1">HYPERLINK("#'Grille Vérification Périodique'!A" &amp; ROW(A40),INDIRECT("'Grille Vérification Périodique'!A" &amp; ROW(A40)))</f>
        <v>VP1.39</v>
      </c>
      <c r="C141" s="65" t="str" cm="1">
        <f t="array" aca="1" ref="C141" ca="1">IFERROR(
  MID(
    INDIRECT("'Grille Vérification Périodique'!B" &amp; ROW(B40)),
    SEARCH("##",INDIRECT("'Grille Vérification Périodique'!B" &amp; ROW(B40))) + 2,
    SEARCH(":",INDIRECT("'Grille Vérification Périodique'!B" &amp; ROW(B40))) - SEARCH("##",INDIRECT("'Grille Vérification Périodique'!B" &amp; ROW(B40))) - 2
  ),
  ""
)</f>
        <v xml:space="preserve"> Évaluation du risque chimique pour toute activité exposant les travailleurs à des agents chimiques dangereux (y compris solvants,... </v>
      </c>
      <c r="D141" s="82"/>
    </row>
    <row r="142" spans="2:4" ht="29" x14ac:dyDescent="0.35">
      <c r="B142" s="69" t="str" cm="1">
        <f t="array" aca="1" ref="B142" ca="1">HYPERLINK("#'Grille Vérification Périodique'!A" &amp; ROW(A41),INDIRECT("'Grille Vérification Périodique'!A" &amp; ROW(A41)))</f>
        <v>VP1.40</v>
      </c>
      <c r="C142" s="65" t="str" cm="1">
        <f t="array" aca="1" ref="C142" ca="1">IFERROR(
  MID(
    INDIRECT("'Grille Vérification Périodique'!B" &amp; ROW(B41)),
    SEARCH("##",INDIRECT("'Grille Vérification Périodique'!B" &amp; ROW(B41))) + 2,
    SEARCH(":",INDIRECT("'Grille Vérification Périodique'!B" &amp; ROW(B41))) - SEARCH("##",INDIRECT("'Grille Vérification Périodique'!B" &amp; ROW(B41))) - 2
  ),
  ""
)</f>
        <v xml:space="preserve"> Extincteurs (moyens de secours et lutte contre l’incendie </v>
      </c>
      <c r="D142" s="82"/>
    </row>
    <row r="143" spans="2:4" x14ac:dyDescent="0.35">
      <c r="B143" s="69" t="str" cm="1">
        <f t="array" aca="1" ref="B143" ca="1">HYPERLINK("#'Grille Vérification Périodique'!A" &amp; ROW(A42),INDIRECT("'Grille Vérification Périodique'!A" &amp; ROW(A42)))</f>
        <v>VP1.41</v>
      </c>
      <c r="C143" s="65" t="str" cm="1">
        <f t="array" aca="1" ref="C143" ca="1">IFERROR(
  MID(
    INDIRECT("'Grille Vérification Périodique'!B" &amp; ROW(B42)),
    SEARCH("##",INDIRECT("'Grille Vérification Périodique'!B" &amp; ROW(B42))) + 2,
    SEARCH(":",INDIRECT("'Grille Vérification Périodique'!B" &amp; ROW(B42))) - SEARCH("##",INDIRECT("'Grille Vérification Périodique'!B" &amp; ROW(B42))) - 2
  ),
  ""
)</f>
        <v xml:space="preserve"> Incendie dispositifs de désenfumage </v>
      </c>
      <c r="D143" s="82"/>
    </row>
    <row r="144" spans="2:4" ht="29" x14ac:dyDescent="0.35">
      <c r="B144" s="69" t="str" cm="1">
        <f t="array" aca="1" ref="B144" ca="1">HYPERLINK("#'Grille Vérification Périodique'!A" &amp; ROW(A43),INDIRECT("'Grille Vérification Périodique'!A" &amp; ROW(A43)))</f>
        <v>VP1.42</v>
      </c>
      <c r="C144" s="65" t="str" cm="1">
        <f t="array" aca="1" ref="C144" ca="1">IFERROR(
  MID(
    INDIRECT("'Grille Vérification Périodique'!B" &amp; ROW(B43)),
    SEARCH("##",INDIRECT("'Grille Vérification Périodique'!B" &amp; ROW(B43))) + 2,
    SEARCH(":",INDIRECT("'Grille Vérification Périodique'!B" &amp; ROW(B43))) - SEARCH("##",INDIRECT("'Grille Vérification Périodique'!B" &amp; ROW(B43))) - 2
  ),
  ""
)</f>
        <v xml:space="preserve"> Incendie signaux de sécurité, lumineux et acoustiques </v>
      </c>
      <c r="D144" s="82"/>
    </row>
    <row r="145" spans="2:4" x14ac:dyDescent="0.35">
      <c r="B145" s="69" t="str" cm="1">
        <f t="array" aca="1" ref="B145" ca="1">HYPERLINK("#'Grille Vérification Périodique'!A" &amp; ROW(A44),INDIRECT("'Grille Vérification Périodique'!A" &amp; ROW(A44)))</f>
        <v>VP1.43</v>
      </c>
      <c r="C145" s="65" t="str" cm="1">
        <f t="array" aca="1" ref="C145" ca="1">IFERROR(
  MID(
    INDIRECT("'Grille Vérification Périodique'!B" &amp; ROW(B44)),
    SEARCH("##",INDIRECT("'Grille Vérification Périodique'!B" &amp; ROW(B44))) + 2,
    SEARCH(":",INDIRECT("'Grille Vérification Périodique'!B" &amp; ROW(B44))) - SEARCH("##",INDIRECT("'Grille Vérification Périodique'!B" &amp; ROW(B44))) - 2
  ),
  ""
)</f>
        <v xml:space="preserve"> Installations électriques </v>
      </c>
      <c r="D145" s="82"/>
    </row>
    <row r="146" spans="2:4" ht="29" x14ac:dyDescent="0.35">
      <c r="B146" s="69" t="str" cm="1">
        <f t="array" aca="1" ref="B146" ca="1">HYPERLINK("#'Grille Vérification Périodique'!A" &amp; ROW(A45),INDIRECT("'Grille Vérification Périodique'!A" &amp; ROW(A45)))</f>
        <v>VP1.44</v>
      </c>
      <c r="C146" s="65" t="str" cm="1">
        <f t="array" aca="1" ref="C146" ca="1">IFERROR(
  MID(
    INDIRECT("'Grille Vérification Périodique'!B" &amp; ROW(B45)),
    SEARCH("##",INDIRECT("'Grille Vérification Périodique'!B" &amp; ROW(B45))) + 2,
    SEARCH(":",INDIRECT("'Grille Vérification Périodique'!B" &amp; ROW(B45))) - SEARCH("##",INDIRECT("'Grille Vérification Périodique'!B" &amp; ROW(B45))) - 2
  ),
  ""
)</f>
        <v xml:space="preserve"> Installations consommant de l’énergie thermique composée </v>
      </c>
      <c r="D146" s="82"/>
    </row>
    <row r="147" spans="2:4" ht="29" x14ac:dyDescent="0.35">
      <c r="B147" s="69" t="str" cm="1">
        <f t="array" aca="1" ref="B147" ca="1">HYPERLINK("#'Grille Vérification Périodique'!A" &amp; ROW(A46),INDIRECT("'Grille Vérification Périodique'!A" &amp; ROW(A46)))</f>
        <v>VP1.45</v>
      </c>
      <c r="C147" s="65" t="str" cm="1">
        <f t="array" aca="1" ref="C147" ca="1">IFERROR(
  MID(
    INDIRECT("'Grille Vérification Périodique'!B" &amp; ROW(B46)),
    SEARCH("##",INDIRECT("'Grille Vérification Périodique'!B" &amp; ROW(B46))) + 2,
    SEARCH(":",INDIRECT("'Grille Vérification Périodique'!B" &amp; ROW(B46))) - SEARCH("##",INDIRECT("'Grille Vérification Périodique'!B" &amp; ROW(B46))) - 2
  ),
  ""
)</f>
        <v xml:space="preserve"> Systèmes d’automatisation et de contrôle (BACS / GTB)</v>
      </c>
      <c r="D147" s="82"/>
    </row>
    <row r="148" spans="2:4" ht="29" x14ac:dyDescent="0.35">
      <c r="B148" s="69" t="str" cm="1">
        <f t="array" aca="1" ref="B148" ca="1">HYPERLINK("#'Grille Vérification Périodique'!A" &amp; ROW(A47),INDIRECT("'Grille Vérification Périodique'!A" &amp; ROW(A47)))</f>
        <v>VP1.46</v>
      </c>
      <c r="C148" s="65" t="str" cm="1">
        <f t="array" aca="1" ref="C148" ca="1">IFERROR(
  MID(
    INDIRECT("'Grille Vérification Périodique'!B" &amp; ROW(B47)),
    SEARCH("##",INDIRECT("'Grille Vérification Périodique'!B" &amp; ROW(B47))) + 2,
    SEARCH(":",INDIRECT("'Grille Vérification Périodique'!B" &amp; ROW(B47))) - SEARCH("##",INDIRECT("'Grille Vérification Périodique'!B" &amp; ROW(B47))) - 2
  ),
  ""
)</f>
        <v xml:space="preserve"> Installations consommant de l’énergie thermique </v>
      </c>
      <c r="D148" s="82"/>
    </row>
    <row r="149" spans="2:4" ht="43.5" x14ac:dyDescent="0.35">
      <c r="B149" s="69" t="str" cm="1">
        <f t="array" aca="1" ref="B149" ca="1">HYPERLINK("#'Grille Vérification Périodique'!A" &amp; ROW(A48),INDIRECT("'Grille Vérification Périodique'!A" &amp; ROW(A48)))</f>
        <v>VP1.47</v>
      </c>
      <c r="C149" s="65" t="str" cm="1">
        <f t="array" aca="1" ref="C149" ca="1">IFERROR(
  MID(
    INDIRECT("'Grille Vérification Périodique'!B" &amp; ROW(B48)),
    SEARCH("##",INDIRECT("'Grille Vérification Périodique'!B" &amp; ROW(B48))) + 2,
    SEARCH(":",INDIRECT("'Grille Vérification Périodique'!B" &amp; ROW(B48))) - SEARCH("##",INDIRECT("'Grille Vérification Périodique'!B" &amp; ROW(B48))) - 2
  ),
  ""
)</f>
        <v xml:space="preserve"> Machines presses, massicots, compacteurs, bennes à ordures ménagères- machines à cylindres </v>
      </c>
      <c r="D149" s="82"/>
    </row>
    <row r="150" spans="2:4" ht="43.5" x14ac:dyDescent="0.35">
      <c r="B150" s="69" t="str" cm="1">
        <f t="array" aca="1" ref="B150" ca="1">HYPERLINK("#'Grille Vérification Périodique'!A" &amp; ROW(A49),INDIRECT("'Grille Vérification Périodique'!A" &amp; ROW(A49)))</f>
        <v>VP1.48</v>
      </c>
      <c r="C150" s="65" t="str" cm="1">
        <f t="array" aca="1" ref="C150" ca="1">IFERROR(
  MID(
    INDIRECT("'Grille Vérification Périodique'!B" &amp; ROW(B49)),
    SEARCH("##",INDIRECT("'Grille Vérification Périodique'!B" &amp; ROW(B49))) + 2,
    SEARCH(":",INDIRECT("'Grille Vérification Périodique'!B" &amp; ROW(B49))) - SEARCH("##",INDIRECT("'Grille Vérification Périodique'!B" &amp; ROW(B49))) - 2
  ),
  ""
)</f>
        <v xml:space="preserve"> Machines Vérification des machines, centrifugeuses, machines mobiles d’extraction, ... </v>
      </c>
      <c r="D150" s="82"/>
    </row>
    <row r="151" spans="2:4" ht="29" x14ac:dyDescent="0.35">
      <c r="B151" s="69" t="str" cm="1">
        <f t="array" aca="1" ref="B151" ca="1">HYPERLINK("#'Grille Vérification Périodique'!A" &amp; ROW(A50),INDIRECT("'Grille Vérification Périodique'!A" &amp; ROW(A50)))</f>
        <v>VP1.49</v>
      </c>
      <c r="C151" s="65" t="str" cm="1">
        <f t="array" aca="1" ref="C151" ca="1">IFERROR(
  MID(
    INDIRECT("'Grille Vérification Périodique'!B" &amp; ROW(B50)),
    SEARCH("##",INDIRECT("'Grille Vérification Périodique'!B" &amp; ROW(B50))) + 2,
    SEARCH(":",INDIRECT("'Grille Vérification Périodique'!B" &amp; ROW(B50))) - SEARCH("##",INDIRECT("'Grille Vérification Périodique'!B" &amp; ROW(B50))) - 2
  ),
  ""
)</f>
        <v xml:space="preserve"> Portes et portails automatiques ou semis automatiques </v>
      </c>
      <c r="D151" s="82"/>
    </row>
    <row r="152" spans="2:4" x14ac:dyDescent="0.35">
      <c r="B152" s="81"/>
    </row>
    <row r="153" spans="2:4" x14ac:dyDescent="0.35">
      <c r="B153" s="81"/>
    </row>
    <row r="154" spans="2:4" x14ac:dyDescent="0.35">
      <c r="B154" s="81"/>
    </row>
    <row r="155" spans="2:4" x14ac:dyDescent="0.35">
      <c r="B155" s="81"/>
    </row>
    <row r="156" spans="2:4" x14ac:dyDescent="0.35">
      <c r="B156" s="81"/>
    </row>
    <row r="157" spans="2:4" x14ac:dyDescent="0.35">
      <c r="B157" s="81"/>
    </row>
    <row r="158" spans="2:4" x14ac:dyDescent="0.35">
      <c r="B158" s="81"/>
    </row>
    <row r="159" spans="2:4" x14ac:dyDescent="0.35">
      <c r="B159" s="81"/>
    </row>
    <row r="160" spans="2:4" x14ac:dyDescent="0.35">
      <c r="B160" s="81"/>
    </row>
    <row r="161" spans="2:2" x14ac:dyDescent="0.35">
      <c r="B161" s="81"/>
    </row>
    <row r="162" spans="2:2" x14ac:dyDescent="0.35">
      <c r="B162" s="81"/>
    </row>
    <row r="163" spans="2:2" x14ac:dyDescent="0.35">
      <c r="B163" s="81"/>
    </row>
    <row r="164" spans="2:2" x14ac:dyDescent="0.35">
      <c r="B164" s="81"/>
    </row>
    <row r="165" spans="2:2" x14ac:dyDescent="0.35">
      <c r="B165" s="81"/>
    </row>
  </sheetData>
  <conditionalFormatting sqref="B10:B151">
    <cfRule type="expression" dxfId="27" priority="1">
      <formula>$D10="NA"</formula>
    </cfRule>
    <cfRule type="expression" dxfId="26" priority="2">
      <formula>$D10="A"</formula>
    </cfRule>
  </conditionalFormatting>
  <conditionalFormatting sqref="F10:F27">
    <cfRule type="expression" dxfId="25" priority="6">
      <formula>$H10="A"</formula>
    </cfRule>
    <cfRule type="expression" dxfId="24" priority="7">
      <formula>$H10="NA"</formula>
    </cfRule>
  </conditionalFormatting>
  <conditionalFormatting sqref="F28:F151">
    <cfRule type="expression" dxfId="23" priority="3">
      <formula>$H28="NA"</formula>
    </cfRule>
    <cfRule type="expression" dxfId="22" priority="5">
      <formula>$H28="A"</formula>
    </cfRule>
  </conditionalFormatting>
  <dataValidations disablePrompts="1" count="1">
    <dataValidation type="list" allowBlank="1" showInputMessage="1" showErrorMessage="1" sqref="E19:E32 H33:H50 H54:H64 D10:D71 D77:D98 H10:H27 H77:H104 D103:D151" xr:uid="{E0C0C4F2-2258-469B-8158-D5A058576174}">
      <formula1>"A,NA,"</formula1>
    </dataValidation>
  </dataValidations>
  <pageMargins left="0.7" right="0.7" top="0.75" bottom="0.75" header="0.3" footer="0.3"/>
  <pageSetup paperSize="9" orientation="landscape" r:id="rId1"/>
  <headerFooter>
    <oddHeader>&amp;L&amp;G&amp;CCONFORMITE REGLEMENTAIRE SST&amp;RRef :
Date : 01/09/2025</oddHeader>
    <oddFooter>&amp;CINNOPREV SAS
6 rue du parc 74100 Annemasse
https://innoprev.com&amp;RDocument protégé par le Droit d'Auteur</oddFooter>
  </headerFooter>
  <legacyDrawingHF r:id="rId2"/>
  <tableParts count="7">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673BE-E2A8-4B58-AD70-339FCFA2BC25}">
  <sheetPr codeName="Feuil3"/>
  <dimension ref="A1:N64"/>
  <sheetViews>
    <sheetView showGridLines="0" zoomScaleNormal="100" workbookViewId="0">
      <selection activeCell="H3" sqref="H3:N64"/>
    </sheetView>
  </sheetViews>
  <sheetFormatPr baseColWidth="10" defaultColWidth="10.7265625" defaultRowHeight="14.5" x14ac:dyDescent="0.35"/>
  <cols>
    <col min="2" max="2" width="20.81640625" customWidth="1"/>
    <col min="3" max="3" width="9.7265625" customWidth="1"/>
    <col min="4" max="4" width="4.81640625" customWidth="1"/>
    <col min="5" max="5" width="4.453125" customWidth="1"/>
    <col min="7" max="7" width="21.26953125" customWidth="1"/>
    <col min="8" max="8" width="18.1796875" customWidth="1"/>
    <col min="9" max="9" width="21.81640625" customWidth="1"/>
    <col min="11" max="11" width="23.54296875" customWidth="1"/>
    <col min="12" max="13" width="19" customWidth="1"/>
  </cols>
  <sheetData>
    <row r="1" spans="1:14" ht="39" x14ac:dyDescent="0.35">
      <c r="A1" s="12" t="s">
        <v>2</v>
      </c>
      <c r="B1" s="12" t="s">
        <v>4</v>
      </c>
      <c r="C1" s="13" t="s">
        <v>6</v>
      </c>
      <c r="D1" s="14" t="s">
        <v>43</v>
      </c>
      <c r="E1" s="14" t="s">
        <v>44</v>
      </c>
      <c r="F1" s="14" t="s">
        <v>12</v>
      </c>
      <c r="G1" s="15" t="s">
        <v>45</v>
      </c>
      <c r="H1" s="15" t="s">
        <v>16</v>
      </c>
      <c r="I1" s="16" t="s">
        <v>18</v>
      </c>
      <c r="J1" s="16" t="s">
        <v>20</v>
      </c>
      <c r="K1" s="16" t="s">
        <v>725</v>
      </c>
      <c r="L1" s="16" t="s">
        <v>23</v>
      </c>
      <c r="M1" s="112" t="s">
        <v>292</v>
      </c>
      <c r="N1" s="111" t="s">
        <v>46</v>
      </c>
    </row>
    <row r="2" spans="1:14" x14ac:dyDescent="0.35">
      <c r="A2" s="18" t="s">
        <v>47</v>
      </c>
      <c r="B2" s="19" t="s">
        <v>48</v>
      </c>
      <c r="C2" s="20"/>
      <c r="D2" s="21"/>
      <c r="E2" s="21"/>
      <c r="F2" s="21"/>
      <c r="G2" s="22"/>
      <c r="H2" s="22"/>
      <c r="I2" s="21"/>
      <c r="J2" s="21"/>
      <c r="K2" s="21"/>
      <c r="L2" s="21"/>
      <c r="M2" s="113"/>
      <c r="N2" s="109"/>
    </row>
    <row r="3" spans="1:14" ht="88.5" x14ac:dyDescent="0.35">
      <c r="A3" s="18" t="s">
        <v>49</v>
      </c>
      <c r="B3" s="92" t="s">
        <v>50</v>
      </c>
      <c r="C3" s="24" t="s">
        <v>51</v>
      </c>
      <c r="D3" s="59"/>
      <c r="E3" s="25"/>
      <c r="F3" s="25"/>
      <c r="G3" s="23" t="s">
        <v>54</v>
      </c>
      <c r="H3" s="23"/>
      <c r="I3" s="23"/>
      <c r="J3" s="27"/>
      <c r="K3" s="27"/>
      <c r="L3" s="28"/>
      <c r="M3" s="28"/>
      <c r="N3" s="105"/>
    </row>
    <row r="4" spans="1:14" ht="88.5" x14ac:dyDescent="0.35">
      <c r="A4" s="18" t="s">
        <v>55</v>
      </c>
      <c r="B4" s="23" t="s">
        <v>56</v>
      </c>
      <c r="C4" s="24" t="s">
        <v>51</v>
      </c>
      <c r="D4" s="59"/>
      <c r="E4" s="25"/>
      <c r="F4" s="25"/>
      <c r="G4" s="23" t="s">
        <v>57</v>
      </c>
      <c r="H4" s="23"/>
      <c r="I4" s="23"/>
      <c r="J4" s="27"/>
      <c r="K4" s="27"/>
      <c r="L4" s="30"/>
      <c r="M4" s="30"/>
      <c r="N4" s="105"/>
    </row>
    <row r="5" spans="1:14" ht="100" x14ac:dyDescent="0.35">
      <c r="A5" s="18" t="s">
        <v>58</v>
      </c>
      <c r="B5" s="23" t="s">
        <v>59</v>
      </c>
      <c r="C5" s="24" t="s">
        <v>60</v>
      </c>
      <c r="D5" s="59"/>
      <c r="E5" s="25"/>
      <c r="F5" s="25"/>
      <c r="G5" s="23" t="s">
        <v>61</v>
      </c>
      <c r="H5" s="23"/>
      <c r="I5" s="23"/>
      <c r="J5" s="31"/>
      <c r="K5" s="31"/>
      <c r="L5" s="28"/>
      <c r="M5" s="28"/>
      <c r="N5" s="105"/>
    </row>
    <row r="6" spans="1:14" ht="26" x14ac:dyDescent="0.35">
      <c r="A6" s="18" t="s">
        <v>62</v>
      </c>
      <c r="B6" s="32" t="s">
        <v>63</v>
      </c>
      <c r="C6" s="24" t="s">
        <v>64</v>
      </c>
      <c r="D6" s="59"/>
      <c r="E6" s="25"/>
      <c r="F6" s="25"/>
      <c r="G6" s="23" t="s">
        <v>66</v>
      </c>
      <c r="H6" s="23"/>
      <c r="I6" s="23"/>
      <c r="J6" s="31"/>
      <c r="K6" s="31"/>
      <c r="L6" s="30"/>
      <c r="M6" s="30"/>
      <c r="N6" s="105"/>
    </row>
    <row r="7" spans="1:14" ht="25" x14ac:dyDescent="0.35">
      <c r="A7" s="18" t="s">
        <v>67</v>
      </c>
      <c r="B7" s="32" t="s">
        <v>68</v>
      </c>
      <c r="C7" s="33" t="s">
        <v>69</v>
      </c>
      <c r="D7" s="59"/>
      <c r="E7" s="25"/>
      <c r="F7" s="25"/>
      <c r="G7" s="23" t="s">
        <v>71</v>
      </c>
      <c r="H7" s="23"/>
      <c r="I7" s="23"/>
      <c r="J7" s="31"/>
      <c r="K7" s="31"/>
      <c r="L7" s="28"/>
      <c r="M7" s="28"/>
      <c r="N7" s="105"/>
    </row>
    <row r="8" spans="1:14" ht="76" x14ac:dyDescent="0.35">
      <c r="A8" s="18" t="s">
        <v>72</v>
      </c>
      <c r="B8" s="23" t="s">
        <v>73</v>
      </c>
      <c r="C8" s="33" t="s">
        <v>74</v>
      </c>
      <c r="D8" s="59"/>
      <c r="E8" s="25"/>
      <c r="F8" s="25"/>
      <c r="G8" s="23" t="s">
        <v>75</v>
      </c>
      <c r="H8" s="23"/>
      <c r="I8" s="23"/>
      <c r="J8" s="31"/>
      <c r="K8" s="31"/>
      <c r="L8" s="28"/>
      <c r="M8" s="28"/>
      <c r="N8" s="105"/>
    </row>
    <row r="9" spans="1:14" ht="114" x14ac:dyDescent="0.35">
      <c r="A9" s="18" t="s">
        <v>76</v>
      </c>
      <c r="B9" s="23" t="s">
        <v>77</v>
      </c>
      <c r="C9" s="33" t="s">
        <v>78</v>
      </c>
      <c r="D9" s="59"/>
      <c r="E9" s="25"/>
      <c r="F9" s="25"/>
      <c r="G9" s="23" t="s">
        <v>79</v>
      </c>
      <c r="H9" s="23"/>
      <c r="I9" s="23"/>
      <c r="J9" s="31"/>
      <c r="K9" s="31"/>
      <c r="L9" s="28"/>
      <c r="M9" s="28"/>
      <c r="N9" s="105"/>
    </row>
    <row r="10" spans="1:14" ht="106.5" x14ac:dyDescent="0.35">
      <c r="A10" s="18" t="s">
        <v>80</v>
      </c>
      <c r="B10" s="23" t="s">
        <v>81</v>
      </c>
      <c r="C10" s="33" t="s">
        <v>82</v>
      </c>
      <c r="D10" s="59"/>
      <c r="E10" s="25"/>
      <c r="F10" s="25"/>
      <c r="G10" s="23" t="s">
        <v>83</v>
      </c>
      <c r="H10" s="23"/>
      <c r="I10" s="23"/>
      <c r="J10" s="31"/>
      <c r="K10" s="31"/>
      <c r="L10" s="28"/>
      <c r="M10" s="28"/>
      <c r="N10" s="105"/>
    </row>
    <row r="11" spans="1:14" ht="51" x14ac:dyDescent="0.35">
      <c r="A11" s="18" t="s">
        <v>84</v>
      </c>
      <c r="B11" s="23" t="s">
        <v>85</v>
      </c>
      <c r="C11" s="33" t="s">
        <v>86</v>
      </c>
      <c r="D11" s="59"/>
      <c r="E11" s="25"/>
      <c r="F11" s="25"/>
      <c r="G11" s="23" t="s">
        <v>87</v>
      </c>
      <c r="H11" s="23"/>
      <c r="I11" s="23"/>
      <c r="J11" s="31"/>
      <c r="K11" s="31"/>
      <c r="L11" s="28"/>
      <c r="M11" s="28"/>
      <c r="N11" s="105"/>
    </row>
    <row r="12" spans="1:14" ht="38.5" x14ac:dyDescent="0.35">
      <c r="A12" s="18" t="s">
        <v>88</v>
      </c>
      <c r="B12" s="23" t="s">
        <v>89</v>
      </c>
      <c r="C12" s="33" t="s">
        <v>90</v>
      </c>
      <c r="D12" s="59"/>
      <c r="E12" s="25"/>
      <c r="F12" s="25"/>
      <c r="G12" s="23" t="s">
        <v>92</v>
      </c>
      <c r="H12" s="23"/>
      <c r="I12" s="23"/>
      <c r="J12" s="31"/>
      <c r="K12" s="31"/>
      <c r="L12" s="31"/>
      <c r="M12" s="31"/>
      <c r="N12" s="106"/>
    </row>
    <row r="13" spans="1:14" ht="114" x14ac:dyDescent="0.35">
      <c r="A13" s="18" t="s">
        <v>93</v>
      </c>
      <c r="B13" s="32" t="s">
        <v>94</v>
      </c>
      <c r="C13" s="33" t="s">
        <v>95</v>
      </c>
      <c r="D13" s="59"/>
      <c r="E13" s="25"/>
      <c r="F13" s="25"/>
      <c r="G13" s="23" t="s">
        <v>96</v>
      </c>
      <c r="H13" s="23"/>
      <c r="I13" s="23"/>
      <c r="J13" s="31"/>
      <c r="K13" s="31"/>
      <c r="L13" s="31"/>
      <c r="M13" s="31"/>
      <c r="N13" s="106"/>
    </row>
    <row r="14" spans="1:14" ht="52" x14ac:dyDescent="0.35">
      <c r="A14" s="18" t="s">
        <v>97</v>
      </c>
      <c r="B14" s="32" t="s">
        <v>98</v>
      </c>
      <c r="C14" s="33" t="s">
        <v>99</v>
      </c>
      <c r="D14" s="59"/>
      <c r="E14" s="25"/>
      <c r="F14" s="25"/>
      <c r="G14" s="23" t="s">
        <v>100</v>
      </c>
      <c r="H14" s="23"/>
      <c r="I14" s="23"/>
      <c r="J14" s="31"/>
      <c r="K14" s="31"/>
      <c r="L14" s="31"/>
      <c r="M14" s="31"/>
      <c r="N14" s="106"/>
    </row>
    <row r="15" spans="1:14" ht="62.5" x14ac:dyDescent="0.35">
      <c r="A15" s="18" t="s">
        <v>101</v>
      </c>
      <c r="B15" s="32" t="s">
        <v>102</v>
      </c>
      <c r="C15" s="33" t="s">
        <v>103</v>
      </c>
      <c r="D15" s="59"/>
      <c r="E15" s="25"/>
      <c r="F15" s="25"/>
      <c r="G15" s="23" t="s">
        <v>104</v>
      </c>
      <c r="H15" s="23"/>
      <c r="I15" s="23"/>
      <c r="J15" s="31"/>
      <c r="K15" s="31"/>
      <c r="L15" s="31"/>
      <c r="M15" s="31"/>
      <c r="N15" s="106"/>
    </row>
    <row r="16" spans="1:14" ht="38" x14ac:dyDescent="0.35">
      <c r="A16" s="18" t="s">
        <v>105</v>
      </c>
      <c r="B16" s="23" t="s">
        <v>106</v>
      </c>
      <c r="C16" s="33" t="s">
        <v>107</v>
      </c>
      <c r="D16" s="59"/>
      <c r="E16" s="25"/>
      <c r="F16" s="25"/>
      <c r="G16" s="23" t="s">
        <v>108</v>
      </c>
      <c r="H16" s="23"/>
      <c r="I16" s="23"/>
      <c r="J16" s="31"/>
      <c r="K16" s="31"/>
      <c r="L16" s="31"/>
      <c r="M16" s="31"/>
      <c r="N16" s="106"/>
    </row>
    <row r="17" spans="1:14" ht="137.5" x14ac:dyDescent="0.35">
      <c r="A17" s="18" t="s">
        <v>109</v>
      </c>
      <c r="B17" s="23" t="s">
        <v>110</v>
      </c>
      <c r="C17" s="33" t="s">
        <v>111</v>
      </c>
      <c r="D17" s="59"/>
      <c r="E17" s="25"/>
      <c r="F17" s="25"/>
      <c r="G17" s="23" t="s">
        <v>112</v>
      </c>
      <c r="H17" s="23"/>
      <c r="I17" s="23"/>
      <c r="J17" s="31"/>
      <c r="K17" s="103"/>
      <c r="L17" s="31"/>
      <c r="M17" s="31"/>
      <c r="N17" s="106"/>
    </row>
    <row r="18" spans="1:14" ht="75" x14ac:dyDescent="0.35">
      <c r="A18" s="18" t="s">
        <v>113</v>
      </c>
      <c r="B18" s="32" t="s">
        <v>114</v>
      </c>
      <c r="C18" s="33" t="s">
        <v>115</v>
      </c>
      <c r="D18" s="59"/>
      <c r="E18" s="25"/>
      <c r="F18" s="25"/>
      <c r="G18" s="23" t="s">
        <v>116</v>
      </c>
      <c r="H18" s="23"/>
      <c r="I18" s="23"/>
      <c r="J18" s="31"/>
      <c r="K18" s="31"/>
      <c r="L18" s="31"/>
      <c r="M18" s="31"/>
      <c r="N18" s="106"/>
    </row>
    <row r="19" spans="1:14" ht="100" x14ac:dyDescent="0.35">
      <c r="A19" s="18" t="s">
        <v>117</v>
      </c>
      <c r="B19" s="23" t="s">
        <v>118</v>
      </c>
      <c r="C19" s="33" t="s">
        <v>119</v>
      </c>
      <c r="D19" s="59"/>
      <c r="E19" s="25"/>
      <c r="F19" s="25"/>
      <c r="G19" s="23" t="s">
        <v>120</v>
      </c>
      <c r="H19" s="23"/>
      <c r="I19" s="23"/>
      <c r="J19" s="31"/>
      <c r="K19" s="31"/>
      <c r="L19" s="31"/>
      <c r="M19" s="31"/>
      <c r="N19" s="106"/>
    </row>
    <row r="20" spans="1:14" ht="54" x14ac:dyDescent="0.35">
      <c r="A20" s="18" t="s">
        <v>121</v>
      </c>
      <c r="B20" s="23" t="s">
        <v>122</v>
      </c>
      <c r="C20" s="33" t="s">
        <v>123</v>
      </c>
      <c r="D20" s="59"/>
      <c r="E20" s="25"/>
      <c r="F20" s="25"/>
      <c r="G20" s="23" t="s">
        <v>124</v>
      </c>
      <c r="H20" s="23"/>
      <c r="I20" s="23"/>
      <c r="J20" s="31"/>
      <c r="K20" s="31"/>
      <c r="L20" s="31"/>
      <c r="M20" s="31"/>
      <c r="N20" s="106"/>
    </row>
    <row r="21" spans="1:14" ht="63.5" x14ac:dyDescent="0.35">
      <c r="A21" s="18" t="s">
        <v>125</v>
      </c>
      <c r="B21" s="23" t="s">
        <v>126</v>
      </c>
      <c r="C21" s="33" t="s">
        <v>127</v>
      </c>
      <c r="D21" s="59"/>
      <c r="E21" s="25"/>
      <c r="F21" s="25"/>
      <c r="G21" s="23" t="s">
        <v>128</v>
      </c>
      <c r="H21" s="23"/>
      <c r="I21" s="23"/>
      <c r="J21" s="31"/>
      <c r="K21" s="31"/>
      <c r="L21" s="31"/>
      <c r="M21" s="31"/>
      <c r="N21" s="106"/>
    </row>
    <row r="22" spans="1:14" ht="409.5" x14ac:dyDescent="0.35">
      <c r="A22" s="18" t="s">
        <v>129</v>
      </c>
      <c r="B22" s="23" t="s">
        <v>130</v>
      </c>
      <c r="C22" s="33" t="s">
        <v>131</v>
      </c>
      <c r="D22" s="59"/>
      <c r="E22" s="25"/>
      <c r="F22" s="25"/>
      <c r="G22" s="23" t="s">
        <v>132</v>
      </c>
      <c r="H22" s="23"/>
      <c r="I22" s="23"/>
      <c r="J22" s="31"/>
      <c r="K22" s="31"/>
      <c r="L22" s="31"/>
      <c r="M22" s="31"/>
      <c r="N22" s="106"/>
    </row>
    <row r="23" spans="1:14" ht="100" x14ac:dyDescent="0.35">
      <c r="A23" s="18" t="s">
        <v>133</v>
      </c>
      <c r="B23" s="23" t="s">
        <v>134</v>
      </c>
      <c r="C23" s="33" t="s">
        <v>135</v>
      </c>
      <c r="D23" s="59"/>
      <c r="E23" s="25"/>
      <c r="F23" s="25"/>
      <c r="G23" s="23" t="s">
        <v>136</v>
      </c>
      <c r="H23" s="26"/>
      <c r="I23" s="26"/>
      <c r="J23" s="31"/>
      <c r="K23" s="31"/>
      <c r="L23" s="31"/>
      <c r="M23" s="31"/>
      <c r="N23" s="106"/>
    </row>
    <row r="24" spans="1:14" ht="51" x14ac:dyDescent="0.35">
      <c r="A24" s="18" t="s">
        <v>137</v>
      </c>
      <c r="B24" s="23" t="s">
        <v>138</v>
      </c>
      <c r="C24" s="33" t="s">
        <v>135</v>
      </c>
      <c r="D24" s="59"/>
      <c r="E24" s="25"/>
      <c r="F24" s="25"/>
      <c r="G24" s="23" t="s">
        <v>139</v>
      </c>
      <c r="H24" s="23"/>
      <c r="I24" s="26"/>
      <c r="J24" s="31"/>
      <c r="K24" s="31"/>
      <c r="L24" s="31"/>
      <c r="M24" s="31"/>
      <c r="N24" s="106"/>
    </row>
    <row r="25" spans="1:14" ht="62.5" x14ac:dyDescent="0.35">
      <c r="A25" s="18" t="s">
        <v>140</v>
      </c>
      <c r="B25" s="23" t="s">
        <v>141</v>
      </c>
      <c r="C25" s="33" t="s">
        <v>142</v>
      </c>
      <c r="D25" s="59"/>
      <c r="E25" s="25"/>
      <c r="F25" s="25"/>
      <c r="G25" s="23" t="s">
        <v>143</v>
      </c>
      <c r="H25" s="23"/>
      <c r="I25" s="26"/>
      <c r="J25" s="31"/>
      <c r="K25" s="31"/>
      <c r="L25" s="31"/>
      <c r="M25" s="31"/>
      <c r="N25" s="106"/>
    </row>
    <row r="26" spans="1:14" ht="114" x14ac:dyDescent="0.35">
      <c r="A26" s="18" t="s">
        <v>144</v>
      </c>
      <c r="B26" s="23" t="s">
        <v>145</v>
      </c>
      <c r="C26" s="33" t="s">
        <v>146</v>
      </c>
      <c r="D26" s="59"/>
      <c r="E26" s="25"/>
      <c r="F26" s="25"/>
      <c r="G26" s="23" t="s">
        <v>147</v>
      </c>
      <c r="H26" s="23"/>
      <c r="I26" s="26"/>
      <c r="J26" s="31"/>
      <c r="K26" s="103"/>
      <c r="L26" s="102"/>
      <c r="M26" s="102"/>
      <c r="N26" s="107"/>
    </row>
    <row r="27" spans="1:14" ht="137.5" x14ac:dyDescent="0.35">
      <c r="A27" s="18" t="s">
        <v>148</v>
      </c>
      <c r="B27" s="23" t="s">
        <v>149</v>
      </c>
      <c r="C27" s="33" t="s">
        <v>150</v>
      </c>
      <c r="D27" s="59"/>
      <c r="E27" s="25"/>
      <c r="F27" s="25"/>
      <c r="G27" s="23" t="s">
        <v>151</v>
      </c>
      <c r="H27" s="23"/>
      <c r="I27" s="26"/>
      <c r="J27" s="31"/>
      <c r="K27" s="31"/>
      <c r="L27" s="31"/>
      <c r="M27" s="31"/>
      <c r="N27" s="106"/>
    </row>
    <row r="28" spans="1:14" ht="162.5" x14ac:dyDescent="0.35">
      <c r="A28" s="18" t="s">
        <v>152</v>
      </c>
      <c r="B28" s="23" t="s">
        <v>153</v>
      </c>
      <c r="C28" s="33" t="s">
        <v>154</v>
      </c>
      <c r="D28" s="59"/>
      <c r="E28" s="25"/>
      <c r="F28" s="25"/>
      <c r="G28" s="23" t="s">
        <v>155</v>
      </c>
      <c r="H28" s="23"/>
      <c r="I28" s="93"/>
      <c r="J28" s="31"/>
      <c r="K28" s="31"/>
      <c r="L28" s="31"/>
      <c r="M28" s="31"/>
      <c r="N28" s="106"/>
    </row>
    <row r="29" spans="1:14" ht="51" x14ac:dyDescent="0.35">
      <c r="A29" s="18" t="s">
        <v>156</v>
      </c>
      <c r="B29" s="23" t="s">
        <v>157</v>
      </c>
      <c r="C29" s="33" t="s">
        <v>150</v>
      </c>
      <c r="D29" s="59"/>
      <c r="E29" s="25"/>
      <c r="F29" s="25"/>
      <c r="G29" s="23" t="s">
        <v>158</v>
      </c>
      <c r="H29" s="23"/>
      <c r="I29" s="26"/>
      <c r="J29" s="31"/>
      <c r="K29" s="31"/>
      <c r="L29" s="31"/>
      <c r="M29" s="31"/>
      <c r="N29" s="106"/>
    </row>
    <row r="30" spans="1:14" ht="89" x14ac:dyDescent="0.35">
      <c r="A30" s="18" t="s">
        <v>159</v>
      </c>
      <c r="B30" s="23" t="s">
        <v>160</v>
      </c>
      <c r="C30" s="33" t="s">
        <v>161</v>
      </c>
      <c r="D30" s="59"/>
      <c r="E30" s="25"/>
      <c r="F30" s="25"/>
      <c r="G30" s="23" t="s">
        <v>162</v>
      </c>
      <c r="H30" s="23"/>
      <c r="I30" s="26"/>
      <c r="J30" s="31"/>
      <c r="K30" s="31"/>
      <c r="L30" s="31"/>
      <c r="M30" s="31"/>
      <c r="N30" s="106"/>
    </row>
    <row r="31" spans="1:14" ht="137.5" x14ac:dyDescent="0.35">
      <c r="A31" s="18" t="s">
        <v>163</v>
      </c>
      <c r="B31" s="23" t="s">
        <v>164</v>
      </c>
      <c r="C31" s="33" t="s">
        <v>165</v>
      </c>
      <c r="D31" s="59"/>
      <c r="E31" s="25"/>
      <c r="F31" s="25"/>
      <c r="G31" s="23" t="s">
        <v>166</v>
      </c>
      <c r="H31" s="23"/>
      <c r="I31" s="26"/>
      <c r="J31" s="31"/>
      <c r="K31" s="103"/>
      <c r="L31" s="102"/>
      <c r="M31" s="102"/>
      <c r="N31" s="107"/>
    </row>
    <row r="32" spans="1:14" ht="137.5" x14ac:dyDescent="0.35">
      <c r="A32" s="18" t="s">
        <v>167</v>
      </c>
      <c r="B32" s="23" t="s">
        <v>168</v>
      </c>
      <c r="C32" s="33" t="s">
        <v>169</v>
      </c>
      <c r="D32" s="59"/>
      <c r="E32" s="25"/>
      <c r="F32" s="25"/>
      <c r="G32" s="23" t="s">
        <v>170</v>
      </c>
      <c r="H32" s="23"/>
      <c r="I32" s="26"/>
      <c r="J32" s="31"/>
      <c r="K32" s="103"/>
      <c r="L32" s="102"/>
      <c r="M32" s="102"/>
      <c r="N32" s="107"/>
    </row>
    <row r="33" spans="1:14" ht="63" x14ac:dyDescent="0.35">
      <c r="A33" s="18" t="s">
        <v>171</v>
      </c>
      <c r="B33" s="23" t="s">
        <v>172</v>
      </c>
      <c r="C33" s="33" t="s">
        <v>173</v>
      </c>
      <c r="D33" s="59"/>
      <c r="E33" s="25"/>
      <c r="F33" s="25"/>
      <c r="G33" s="23" t="s">
        <v>174</v>
      </c>
      <c r="H33" s="23"/>
      <c r="I33" s="26"/>
      <c r="J33" s="31"/>
      <c r="K33" s="31"/>
      <c r="L33" s="31"/>
      <c r="M33" s="31"/>
      <c r="N33" s="106"/>
    </row>
    <row r="34" spans="1:14" ht="88.5" x14ac:dyDescent="0.35">
      <c r="A34" s="18" t="s">
        <v>175</v>
      </c>
      <c r="B34" s="23" t="s">
        <v>176</v>
      </c>
      <c r="C34" s="33" t="s">
        <v>177</v>
      </c>
      <c r="D34" s="59"/>
      <c r="E34" s="25"/>
      <c r="F34" s="25"/>
      <c r="G34" s="23" t="s">
        <v>178</v>
      </c>
      <c r="H34" s="23"/>
      <c r="I34" s="93"/>
      <c r="J34" s="31"/>
      <c r="K34" s="31"/>
      <c r="L34" s="31"/>
      <c r="M34" s="31"/>
      <c r="N34" s="106"/>
    </row>
    <row r="35" spans="1:14" ht="64.5" x14ac:dyDescent="0.35">
      <c r="A35" s="18" t="s">
        <v>179</v>
      </c>
      <c r="B35" s="23" t="s">
        <v>180</v>
      </c>
      <c r="C35" s="33" t="s">
        <v>181</v>
      </c>
      <c r="D35" s="59"/>
      <c r="E35" s="25"/>
      <c r="F35" s="25"/>
      <c r="G35" s="23" t="s">
        <v>182</v>
      </c>
      <c r="H35" s="23"/>
      <c r="I35" s="26"/>
      <c r="J35" s="31"/>
      <c r="K35" s="31"/>
      <c r="L35" s="31"/>
      <c r="M35" s="31"/>
      <c r="N35" s="106"/>
    </row>
    <row r="36" spans="1:14" ht="312.5" x14ac:dyDescent="0.35">
      <c r="A36" s="18" t="s">
        <v>183</v>
      </c>
      <c r="B36" s="23" t="s">
        <v>184</v>
      </c>
      <c r="C36" s="33" t="s">
        <v>185</v>
      </c>
      <c r="D36" s="59"/>
      <c r="E36" s="25"/>
      <c r="F36" s="25"/>
      <c r="G36" s="23" t="s">
        <v>186</v>
      </c>
      <c r="H36" s="23"/>
      <c r="I36" s="26"/>
      <c r="J36" s="31"/>
      <c r="K36" s="31"/>
      <c r="L36" s="31"/>
      <c r="M36" s="31"/>
      <c r="N36" s="106"/>
    </row>
    <row r="37" spans="1:14" ht="276" x14ac:dyDescent="0.35">
      <c r="A37" s="18" t="s">
        <v>187</v>
      </c>
      <c r="B37" s="23" t="s">
        <v>188</v>
      </c>
      <c r="C37" s="33" t="s">
        <v>189</v>
      </c>
      <c r="D37" s="59"/>
      <c r="E37" s="25"/>
      <c r="F37" s="25"/>
      <c r="G37" s="23" t="s">
        <v>190</v>
      </c>
      <c r="H37" s="23"/>
      <c r="I37" s="26"/>
      <c r="J37" s="31"/>
      <c r="K37" s="31"/>
      <c r="L37" s="31"/>
      <c r="M37" s="31"/>
      <c r="N37" s="106"/>
    </row>
    <row r="38" spans="1:14" ht="275" x14ac:dyDescent="0.35">
      <c r="A38" s="18" t="s">
        <v>191</v>
      </c>
      <c r="B38" s="23" t="s">
        <v>192</v>
      </c>
      <c r="C38" s="33" t="s">
        <v>193</v>
      </c>
      <c r="D38" s="59"/>
      <c r="E38" s="25"/>
      <c r="F38" s="25"/>
      <c r="G38" s="23" t="s">
        <v>194</v>
      </c>
      <c r="H38" s="23"/>
      <c r="I38" s="26"/>
      <c r="J38" s="31"/>
      <c r="K38" s="31"/>
      <c r="L38" s="31"/>
      <c r="M38" s="31"/>
      <c r="N38" s="106"/>
    </row>
    <row r="39" spans="1:14" ht="115" x14ac:dyDescent="0.35">
      <c r="A39" s="18" t="s">
        <v>195</v>
      </c>
      <c r="B39" s="23" t="s">
        <v>196</v>
      </c>
      <c r="C39" s="33" t="s">
        <v>197</v>
      </c>
      <c r="D39" s="59"/>
      <c r="E39" s="25"/>
      <c r="F39" s="25"/>
      <c r="G39" s="23" t="s">
        <v>198</v>
      </c>
      <c r="H39" s="23"/>
      <c r="I39" s="26"/>
      <c r="J39" s="31"/>
      <c r="K39" s="103"/>
      <c r="L39" s="102"/>
      <c r="M39" s="102"/>
      <c r="N39" s="107"/>
    </row>
    <row r="40" spans="1:14" ht="100" x14ac:dyDescent="0.35">
      <c r="A40" s="18" t="s">
        <v>199</v>
      </c>
      <c r="B40" s="23" t="s">
        <v>200</v>
      </c>
      <c r="C40" s="33" t="s">
        <v>201</v>
      </c>
      <c r="D40" s="59"/>
      <c r="E40" s="25"/>
      <c r="F40" s="25"/>
      <c r="G40" s="23" t="s">
        <v>202</v>
      </c>
      <c r="H40" s="23"/>
      <c r="I40" s="26"/>
      <c r="J40" s="31"/>
      <c r="K40" s="31"/>
      <c r="L40" s="31"/>
      <c r="M40" s="31"/>
      <c r="N40" s="106"/>
    </row>
    <row r="41" spans="1:14" ht="75" x14ac:dyDescent="0.35">
      <c r="A41" s="18" t="s">
        <v>203</v>
      </c>
      <c r="B41" s="23" t="s">
        <v>204</v>
      </c>
      <c r="C41" s="33" t="s">
        <v>205</v>
      </c>
      <c r="D41" s="59"/>
      <c r="E41" s="25"/>
      <c r="F41" s="25"/>
      <c r="G41" s="23" t="s">
        <v>206</v>
      </c>
      <c r="H41" s="23"/>
      <c r="I41" s="26"/>
      <c r="J41" s="31"/>
      <c r="K41" s="31"/>
      <c r="L41" s="31"/>
      <c r="M41" s="31"/>
      <c r="N41" s="106"/>
    </row>
    <row r="42" spans="1:14" ht="51" x14ac:dyDescent="0.35">
      <c r="A42" s="18" t="s">
        <v>207</v>
      </c>
      <c r="B42" s="23" t="s">
        <v>208</v>
      </c>
      <c r="C42" s="33"/>
      <c r="D42" s="59"/>
      <c r="E42" s="25"/>
      <c r="F42" s="25"/>
      <c r="G42" s="23" t="s">
        <v>209</v>
      </c>
      <c r="H42" s="23"/>
      <c r="I42" s="26"/>
      <c r="J42" s="31"/>
      <c r="K42" s="31"/>
      <c r="L42" s="31"/>
      <c r="M42" s="31"/>
      <c r="N42" s="106"/>
    </row>
    <row r="43" spans="1:14" ht="63.5" x14ac:dyDescent="0.35">
      <c r="A43" s="18" t="s">
        <v>210</v>
      </c>
      <c r="B43" s="23" t="s">
        <v>211</v>
      </c>
      <c r="C43" s="33" t="s">
        <v>212</v>
      </c>
      <c r="D43" s="59"/>
      <c r="E43" s="25"/>
      <c r="F43" s="25"/>
      <c r="G43" s="23" t="s">
        <v>213</v>
      </c>
      <c r="H43" s="23"/>
      <c r="I43" s="26"/>
      <c r="J43" s="31"/>
      <c r="K43" s="31"/>
      <c r="L43" s="31"/>
      <c r="M43" s="31"/>
      <c r="N43" s="106"/>
    </row>
    <row r="44" spans="1:14" ht="113.5" x14ac:dyDescent="0.35">
      <c r="A44" s="18" t="s">
        <v>214</v>
      </c>
      <c r="B44" s="23" t="s">
        <v>215</v>
      </c>
      <c r="C44" s="33" t="s">
        <v>216</v>
      </c>
      <c r="D44" s="59"/>
      <c r="E44" s="25"/>
      <c r="F44" s="25"/>
      <c r="G44" s="92" t="s">
        <v>217</v>
      </c>
      <c r="H44" s="23"/>
      <c r="I44" s="94"/>
      <c r="J44" s="31"/>
      <c r="K44" s="31"/>
      <c r="L44" s="31"/>
      <c r="M44" s="31"/>
      <c r="N44" s="106"/>
    </row>
    <row r="45" spans="1:14" ht="90" x14ac:dyDescent="0.35">
      <c r="A45" s="18" t="s">
        <v>218</v>
      </c>
      <c r="B45" s="23" t="s">
        <v>219</v>
      </c>
      <c r="C45" s="33" t="s">
        <v>220</v>
      </c>
      <c r="D45" s="59"/>
      <c r="E45" s="25"/>
      <c r="F45" s="25"/>
      <c r="G45" s="23" t="s">
        <v>221</v>
      </c>
      <c r="H45" s="23"/>
      <c r="I45" s="26"/>
      <c r="J45" s="31"/>
      <c r="K45" s="31"/>
      <c r="L45" s="31"/>
      <c r="M45" s="31"/>
      <c r="N45" s="106"/>
    </row>
    <row r="46" spans="1:14" ht="100" x14ac:dyDescent="0.35">
      <c r="A46" s="18" t="s">
        <v>222</v>
      </c>
      <c r="B46" s="23" t="s">
        <v>223</v>
      </c>
      <c r="C46" s="33" t="s">
        <v>220</v>
      </c>
      <c r="D46" s="59"/>
      <c r="E46" s="25"/>
      <c r="F46" s="25"/>
      <c r="G46" s="23" t="s">
        <v>224</v>
      </c>
      <c r="H46" s="23"/>
      <c r="I46" s="26"/>
      <c r="J46" s="31"/>
      <c r="K46" s="31"/>
      <c r="L46" s="31"/>
      <c r="M46" s="31"/>
      <c r="N46" s="106"/>
    </row>
    <row r="47" spans="1:14" ht="77" x14ac:dyDescent="0.35">
      <c r="A47" s="18" t="s">
        <v>225</v>
      </c>
      <c r="B47" s="23" t="s">
        <v>226</v>
      </c>
      <c r="C47" s="33" t="s">
        <v>227</v>
      </c>
      <c r="D47" s="59"/>
      <c r="E47" s="25"/>
      <c r="F47" s="25"/>
      <c r="G47" s="23" t="s">
        <v>228</v>
      </c>
      <c r="H47" s="23"/>
      <c r="I47" s="26"/>
      <c r="J47" s="31"/>
      <c r="K47" s="31"/>
      <c r="L47" s="31"/>
      <c r="M47" s="31"/>
      <c r="N47" s="106"/>
    </row>
    <row r="48" spans="1:14" ht="102" x14ac:dyDescent="0.35">
      <c r="A48" s="18" t="s">
        <v>229</v>
      </c>
      <c r="B48" s="23" t="s">
        <v>230</v>
      </c>
      <c r="C48" s="33" t="s">
        <v>231</v>
      </c>
      <c r="D48" s="59"/>
      <c r="E48" s="25"/>
      <c r="F48" s="25"/>
      <c r="G48" s="23" t="s">
        <v>232</v>
      </c>
      <c r="H48" s="23"/>
      <c r="I48" s="26"/>
      <c r="J48" s="31"/>
      <c r="K48" s="31"/>
      <c r="L48" s="31"/>
      <c r="M48" s="31"/>
      <c r="N48" s="106"/>
    </row>
    <row r="49" spans="1:14" ht="38" x14ac:dyDescent="0.35">
      <c r="A49" s="18" t="s">
        <v>233</v>
      </c>
      <c r="B49" s="23" t="s">
        <v>234</v>
      </c>
      <c r="C49" s="33" t="s">
        <v>235</v>
      </c>
      <c r="D49" s="59"/>
      <c r="E49" s="25"/>
      <c r="F49" s="25"/>
      <c r="G49" s="23"/>
      <c r="H49" s="23"/>
      <c r="I49" s="26"/>
      <c r="J49" s="31"/>
      <c r="K49" s="31"/>
      <c r="L49" s="31"/>
      <c r="M49" s="31"/>
      <c r="N49" s="106"/>
    </row>
    <row r="50" spans="1:14" x14ac:dyDescent="0.35">
      <c r="A50" s="34" t="s">
        <v>236</v>
      </c>
      <c r="B50" s="19" t="s">
        <v>237</v>
      </c>
      <c r="C50" s="22"/>
      <c r="D50" s="35"/>
      <c r="E50" s="34"/>
      <c r="F50" s="34"/>
      <c r="G50" s="35"/>
      <c r="H50" s="35"/>
      <c r="I50" s="21"/>
      <c r="J50" s="21"/>
      <c r="K50" s="21"/>
      <c r="L50" s="21"/>
      <c r="M50" s="21"/>
      <c r="N50" s="104"/>
    </row>
    <row r="51" spans="1:14" ht="313.5" x14ac:dyDescent="0.35">
      <c r="A51" s="18" t="s">
        <v>238</v>
      </c>
      <c r="B51" s="23" t="s">
        <v>239</v>
      </c>
      <c r="C51" s="33" t="s">
        <v>240</v>
      </c>
      <c r="D51" s="59"/>
      <c r="E51" s="25"/>
      <c r="F51" s="25"/>
      <c r="G51" s="23" t="s">
        <v>241</v>
      </c>
      <c r="H51" s="23"/>
      <c r="I51" s="26"/>
      <c r="J51" s="31"/>
      <c r="K51" s="31"/>
      <c r="L51" s="31"/>
      <c r="M51" s="31"/>
      <c r="N51" s="106"/>
    </row>
    <row r="52" spans="1:14" ht="214.5" customHeight="1" x14ac:dyDescent="0.35">
      <c r="A52" s="18" t="s">
        <v>242</v>
      </c>
      <c r="B52" s="23" t="s">
        <v>243</v>
      </c>
      <c r="C52" s="33" t="s">
        <v>244</v>
      </c>
      <c r="D52" s="59"/>
      <c r="E52" s="25"/>
      <c r="F52" s="25"/>
      <c r="G52" s="23" t="s">
        <v>245</v>
      </c>
      <c r="H52" s="23"/>
      <c r="I52" s="26"/>
      <c r="J52" s="31"/>
      <c r="K52" s="31"/>
      <c r="L52" s="31"/>
      <c r="M52" s="31"/>
      <c r="N52" s="106"/>
    </row>
    <row r="53" spans="1:14" ht="126" x14ac:dyDescent="0.35">
      <c r="A53" s="18" t="s">
        <v>246</v>
      </c>
      <c r="B53" s="23" t="s">
        <v>247</v>
      </c>
      <c r="C53" s="33" t="s">
        <v>248</v>
      </c>
      <c r="D53" s="59"/>
      <c r="E53" s="25"/>
      <c r="F53" s="25"/>
      <c r="G53" s="23" t="s">
        <v>249</v>
      </c>
      <c r="H53" s="23"/>
      <c r="I53" s="26"/>
      <c r="J53" s="31"/>
      <c r="K53" s="31"/>
      <c r="L53" s="31"/>
      <c r="M53" s="31"/>
      <c r="N53" s="106"/>
    </row>
    <row r="54" spans="1:14" ht="351" x14ac:dyDescent="0.35">
      <c r="A54" s="18" t="s">
        <v>250</v>
      </c>
      <c r="B54" s="23" t="s">
        <v>251</v>
      </c>
      <c r="C54" s="33" t="s">
        <v>252</v>
      </c>
      <c r="D54" s="59"/>
      <c r="E54" s="25"/>
      <c r="F54" s="25"/>
      <c r="G54" s="23" t="s">
        <v>253</v>
      </c>
      <c r="H54" s="23"/>
      <c r="I54" s="26"/>
      <c r="J54" s="31"/>
      <c r="K54" s="31"/>
      <c r="L54" s="31"/>
      <c r="M54" s="31"/>
      <c r="N54" s="106"/>
    </row>
    <row r="55" spans="1:14" ht="276" x14ac:dyDescent="0.35">
      <c r="A55" s="18" t="s">
        <v>254</v>
      </c>
      <c r="B55" s="23" t="s">
        <v>255</v>
      </c>
      <c r="C55" s="33" t="s">
        <v>256</v>
      </c>
      <c r="D55" s="59"/>
      <c r="E55" s="25"/>
      <c r="F55" s="25"/>
      <c r="G55" s="23" t="s">
        <v>257</v>
      </c>
      <c r="H55" s="23"/>
      <c r="I55" s="26"/>
      <c r="J55" s="31"/>
      <c r="K55" s="31"/>
      <c r="L55" s="31"/>
      <c r="M55" s="31"/>
      <c r="N55" s="106"/>
    </row>
    <row r="56" spans="1:14" ht="238.5" x14ac:dyDescent="0.35">
      <c r="A56" s="18" t="s">
        <v>258</v>
      </c>
      <c r="B56" s="23" t="s">
        <v>259</v>
      </c>
      <c r="C56" s="33" t="s">
        <v>260</v>
      </c>
      <c r="D56" s="59"/>
      <c r="E56" s="25"/>
      <c r="F56" s="25"/>
      <c r="G56" s="23" t="s">
        <v>261</v>
      </c>
      <c r="H56" s="23"/>
      <c r="I56" s="26"/>
      <c r="J56" s="31"/>
      <c r="K56" s="31"/>
      <c r="L56" s="103"/>
      <c r="M56" s="103"/>
      <c r="N56" s="108"/>
    </row>
    <row r="57" spans="1:14" ht="338.5" x14ac:dyDescent="0.35">
      <c r="A57" s="18" t="s">
        <v>262</v>
      </c>
      <c r="B57" s="23" t="s">
        <v>263</v>
      </c>
      <c r="C57" s="33" t="s">
        <v>264</v>
      </c>
      <c r="D57" s="59"/>
      <c r="E57" s="25"/>
      <c r="F57" s="25"/>
      <c r="G57" s="23" t="s">
        <v>265</v>
      </c>
      <c r="H57" s="23"/>
      <c r="I57" s="96"/>
      <c r="J57" s="31"/>
      <c r="K57" s="31"/>
      <c r="L57" s="31"/>
      <c r="M57" s="31"/>
      <c r="N57" s="106"/>
    </row>
    <row r="58" spans="1:14" ht="353" x14ac:dyDescent="0.35">
      <c r="A58" s="18" t="s">
        <v>266</v>
      </c>
      <c r="B58" s="23" t="s">
        <v>267</v>
      </c>
      <c r="C58" s="33" t="s">
        <v>268</v>
      </c>
      <c r="D58" s="59"/>
      <c r="E58" s="25"/>
      <c r="F58" s="25"/>
      <c r="G58" s="23" t="s">
        <v>269</v>
      </c>
      <c r="H58" s="23"/>
      <c r="I58" s="26"/>
      <c r="J58" s="31"/>
      <c r="K58" s="31"/>
      <c r="L58" s="31"/>
      <c r="M58" s="31"/>
      <c r="N58" s="106"/>
    </row>
    <row r="59" spans="1:14" x14ac:dyDescent="0.35">
      <c r="A59" s="34" t="s">
        <v>270</v>
      </c>
      <c r="B59" s="97" t="s">
        <v>271</v>
      </c>
      <c r="C59" s="34"/>
      <c r="D59" s="34"/>
      <c r="E59" s="34"/>
      <c r="F59" s="34"/>
      <c r="G59" s="22"/>
      <c r="H59" s="22"/>
      <c r="I59" s="22"/>
      <c r="J59" s="21"/>
      <c r="K59" s="21"/>
      <c r="L59" s="21"/>
      <c r="M59" s="21"/>
      <c r="N59" s="104"/>
    </row>
    <row r="60" spans="1:14" ht="315" x14ac:dyDescent="0.35">
      <c r="A60" s="18" t="s">
        <v>272</v>
      </c>
      <c r="B60" s="23" t="s">
        <v>273</v>
      </c>
      <c r="C60" s="33" t="s">
        <v>274</v>
      </c>
      <c r="D60" s="59"/>
      <c r="E60" s="25"/>
      <c r="F60" s="25"/>
      <c r="G60" s="23" t="s">
        <v>275</v>
      </c>
      <c r="H60" s="23"/>
      <c r="I60" s="26"/>
      <c r="J60" s="31"/>
      <c r="K60" s="31"/>
      <c r="L60" s="31"/>
      <c r="M60" s="31"/>
      <c r="N60" s="106"/>
    </row>
    <row r="61" spans="1:14" ht="212.5" x14ac:dyDescent="0.35">
      <c r="A61" s="18" t="s">
        <v>276</v>
      </c>
      <c r="B61" s="23" t="s">
        <v>277</v>
      </c>
      <c r="C61" s="33" t="s">
        <v>278</v>
      </c>
      <c r="D61" s="59"/>
      <c r="E61" s="25"/>
      <c r="F61" s="25"/>
      <c r="G61" s="23" t="s">
        <v>279</v>
      </c>
      <c r="H61" s="23"/>
      <c r="I61" s="26"/>
      <c r="J61" s="31"/>
      <c r="K61" s="31"/>
      <c r="L61" s="31"/>
      <c r="M61" s="31"/>
      <c r="N61" s="106"/>
    </row>
    <row r="62" spans="1:14" ht="300" x14ac:dyDescent="0.35">
      <c r="A62" s="18" t="s">
        <v>280</v>
      </c>
      <c r="B62" s="23" t="s">
        <v>281</v>
      </c>
      <c r="C62" s="33" t="s">
        <v>282</v>
      </c>
      <c r="D62" s="59"/>
      <c r="E62" s="25"/>
      <c r="F62" s="25"/>
      <c r="G62" s="23" t="s">
        <v>283</v>
      </c>
      <c r="H62" s="23"/>
      <c r="I62" s="26"/>
      <c r="J62" s="31"/>
      <c r="K62" s="31"/>
      <c r="L62" s="31"/>
      <c r="M62" s="31"/>
      <c r="N62" s="106"/>
    </row>
    <row r="63" spans="1:14" ht="262.5" x14ac:dyDescent="0.35">
      <c r="A63" s="18" t="s">
        <v>284</v>
      </c>
      <c r="B63" s="23" t="s">
        <v>285</v>
      </c>
      <c r="C63" s="33" t="s">
        <v>286</v>
      </c>
      <c r="D63" s="59"/>
      <c r="E63" s="25"/>
      <c r="F63" s="25"/>
      <c r="G63" s="23" t="s">
        <v>287</v>
      </c>
      <c r="H63" s="23"/>
      <c r="I63" s="26"/>
      <c r="J63" s="31"/>
      <c r="K63" s="31"/>
      <c r="L63" s="31"/>
      <c r="M63" s="31"/>
      <c r="N63" s="106"/>
    </row>
    <row r="64" spans="1:14" ht="176" x14ac:dyDescent="0.35">
      <c r="A64" s="18" t="s">
        <v>288</v>
      </c>
      <c r="B64" s="23" t="s">
        <v>289</v>
      </c>
      <c r="C64" s="33" t="s">
        <v>290</v>
      </c>
      <c r="D64" s="59"/>
      <c r="E64" s="25"/>
      <c r="F64" s="25"/>
      <c r="G64" s="23" t="s">
        <v>291</v>
      </c>
      <c r="H64" s="23"/>
      <c r="I64" s="26"/>
      <c r="J64" s="31"/>
      <c r="K64" s="31"/>
      <c r="L64" s="31"/>
      <c r="M64" s="56"/>
      <c r="N64" s="110"/>
    </row>
  </sheetData>
  <conditionalFormatting sqref="A2:A49 A51:A58 A60:A64">
    <cfRule type="expression" dxfId="21" priority="3">
      <formula>AND($D2="",$E2&lt;&gt;"")</formula>
    </cfRule>
    <cfRule type="expression" dxfId="20" priority="4">
      <formula>$D2="NA"</formula>
    </cfRule>
    <cfRule type="expression" dxfId="19" priority="5">
      <formula>AND($D2&lt;&gt;"",$E2&lt;&gt;"")</formula>
    </cfRule>
    <cfRule type="expression" dxfId="18" priority="6">
      <formula>AND($D2="A",$F2="")</formula>
    </cfRule>
    <cfRule type="colorScale" priority="7">
      <colorScale>
        <cfvo type="min"/>
        <cfvo type="percentile" val="50"/>
        <cfvo type="max"/>
        <color rgb="FFF8696B"/>
        <color rgb="FFFFEB84"/>
        <color rgb="FF63BE7B"/>
      </colorScale>
    </cfRule>
  </conditionalFormatting>
  <conditionalFormatting sqref="H23">
    <cfRule type="expression" dxfId="17" priority="1">
      <formula>AND(ISBLANK($I23),$E23&lt;&gt;"C",$E23&lt;&gt;"")</formula>
    </cfRule>
  </conditionalFormatting>
  <conditionalFormatting sqref="I23:I49 I51:I58 I60:I64">
    <cfRule type="expression" dxfId="16" priority="8">
      <formula>AND(ISBLANK($I23),$E23&lt;&gt;"C",$E23&lt;&gt;"")</formula>
    </cfRule>
  </conditionalFormatting>
  <dataValidations disablePrompts="1" count="3">
    <dataValidation type="list" allowBlank="1" showInputMessage="1" showErrorMessage="1" sqref="E3:E64" xr:uid="{108D032F-084B-44E4-A23C-FE3FDF42A241}">
      <formula1>"C,NC,PC"</formula1>
    </dataValidation>
    <dataValidation type="list" allowBlank="1" showInputMessage="1" showErrorMessage="1" sqref="F3:F64" xr:uid="{8D25DD7D-3E31-4F5E-9CFD-B8B9C68DF72B}">
      <formula1>"S,D"</formula1>
    </dataValidation>
    <dataValidation type="list" errorStyle="information" allowBlank="1" showInputMessage="1" showErrorMessage="1" promptTitle="Applicable ou Non Applicable" sqref="D3:D64" xr:uid="{E1BB71FE-8637-4680-A0CF-243D0E451182}">
      <formula1>"0,A,NA,"</formula1>
    </dataValidation>
  </dataValidations>
  <hyperlinks>
    <hyperlink ref="C1" r:id="rId1" display="http://www.legifrance.gouv.fr/" xr:uid="{C47A3F04-4582-4E34-9D59-D0ECDD2D768D}"/>
  </hyperlinks>
  <pageMargins left="0.70866141732283472" right="0.70866141732283472" top="0.74803149606299213" bottom="0.74803149606299213" header="0.31496062992125984" footer="0.31496062992125984"/>
  <pageSetup paperSize="9" orientation="landscape" r:id="rId2"/>
  <headerFooter>
    <oddHeader>&amp;L&amp;G&amp;CCONFORMITE REGLEMENTAIRE SST&amp;RRef :
Date : 01/09/2025</oddHeader>
    <oddFooter>&amp;CINNOPREV SAS
6 rue du parc 74100 Annemasse
https://innoprev.com&amp;RDocument protégé par le Droit d'Auteur</oddFooter>
  </headerFooter>
  <legacyDrawingHF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3319-654E-4C08-8798-DD514CC71454}">
  <sheetPr codeName="Feuil4"/>
  <dimension ref="A1:O23"/>
  <sheetViews>
    <sheetView showGridLines="0" zoomScaleNormal="100" workbookViewId="0">
      <selection activeCell="J30" sqref="J30"/>
    </sheetView>
  </sheetViews>
  <sheetFormatPr baseColWidth="10" defaultColWidth="10.7265625" defaultRowHeight="14.5" x14ac:dyDescent="0.35"/>
  <cols>
    <col min="1" max="1" width="5.26953125" customWidth="1"/>
    <col min="2" max="2" width="40.1796875" customWidth="1"/>
    <col min="3" max="3" width="17.7265625" customWidth="1"/>
    <col min="4" max="4" width="4" bestFit="1" customWidth="1"/>
    <col min="5" max="5" width="5.26953125" customWidth="1"/>
    <col min="6" max="6" width="12.54296875" customWidth="1"/>
    <col min="7" max="8" width="32.26953125" customWidth="1"/>
    <col min="9" max="9" width="26" customWidth="1"/>
    <col min="10" max="10" width="19.54296875" customWidth="1"/>
    <col min="11" max="11" width="12.26953125" customWidth="1"/>
    <col min="12" max="13" width="11.1796875" customWidth="1"/>
    <col min="15" max="15" width="25.453125" customWidth="1"/>
  </cols>
  <sheetData>
    <row r="1" spans="1:15" s="1" customFormat="1" ht="48.75" customHeight="1" x14ac:dyDescent="0.3">
      <c r="A1" s="47" t="s">
        <v>2</v>
      </c>
      <c r="B1" s="12" t="s">
        <v>4</v>
      </c>
      <c r="C1" s="13" t="s">
        <v>6</v>
      </c>
      <c r="D1" s="14" t="s">
        <v>43</v>
      </c>
      <c r="E1" s="14" t="s">
        <v>44</v>
      </c>
      <c r="F1" s="14" t="s">
        <v>12</v>
      </c>
      <c r="G1" s="15" t="s">
        <v>14</v>
      </c>
      <c r="H1" s="15" t="s">
        <v>16</v>
      </c>
      <c r="I1" s="16" t="s">
        <v>18</v>
      </c>
      <c r="J1" s="16" t="s">
        <v>20</v>
      </c>
      <c r="K1" s="16" t="s">
        <v>22</v>
      </c>
      <c r="L1" s="49" t="s">
        <v>23</v>
      </c>
      <c r="M1" s="49" t="s">
        <v>292</v>
      </c>
      <c r="N1" s="16" t="s">
        <v>293</v>
      </c>
    </row>
    <row r="2" spans="1:15" s="1" customFormat="1" ht="409.5" x14ac:dyDescent="0.3">
      <c r="A2" s="48" t="s">
        <v>294</v>
      </c>
      <c r="B2" s="23" t="s">
        <v>295</v>
      </c>
      <c r="C2" s="33" t="s">
        <v>296</v>
      </c>
      <c r="D2" s="25"/>
      <c r="E2" s="25"/>
      <c r="F2" s="25"/>
      <c r="G2" s="23" t="s">
        <v>297</v>
      </c>
      <c r="H2" s="99"/>
      <c r="I2" s="93"/>
      <c r="J2" s="31"/>
      <c r="K2" s="31"/>
      <c r="L2" s="50"/>
      <c r="M2" s="50"/>
      <c r="N2" s="50"/>
    </row>
    <row r="3" spans="1:15" s="1" customFormat="1" ht="63" x14ac:dyDescent="0.3">
      <c r="A3" s="48" t="s">
        <v>298</v>
      </c>
      <c r="B3" s="23" t="s">
        <v>299</v>
      </c>
      <c r="C3" s="33" t="s">
        <v>300</v>
      </c>
      <c r="D3" s="25"/>
      <c r="E3" s="25"/>
      <c r="F3" s="25"/>
      <c r="G3" s="23" t="s">
        <v>301</v>
      </c>
      <c r="H3" s="23"/>
      <c r="I3" s="26"/>
      <c r="J3" s="31"/>
      <c r="K3" s="31"/>
      <c r="L3" s="50"/>
      <c r="M3" s="50"/>
      <c r="N3" s="50"/>
    </row>
    <row r="4" spans="1:15" s="1" customFormat="1" ht="171" x14ac:dyDescent="0.3">
      <c r="A4" s="48" t="s">
        <v>302</v>
      </c>
      <c r="B4" s="23" t="s">
        <v>303</v>
      </c>
      <c r="C4" s="33" t="s">
        <v>304</v>
      </c>
      <c r="D4" s="25"/>
      <c r="E4" s="25"/>
      <c r="F4" s="25"/>
      <c r="G4" s="23" t="s">
        <v>305</v>
      </c>
      <c r="H4" s="23"/>
      <c r="I4" s="26"/>
      <c r="J4" s="31"/>
      <c r="K4" s="31"/>
      <c r="L4" s="50"/>
      <c r="M4" s="50"/>
      <c r="N4" s="50"/>
    </row>
    <row r="5" spans="1:15" s="1" customFormat="1" ht="325.5" x14ac:dyDescent="0.3">
      <c r="A5" s="48" t="s">
        <v>306</v>
      </c>
      <c r="B5" s="23" t="s">
        <v>307</v>
      </c>
      <c r="C5" s="33" t="s">
        <v>308</v>
      </c>
      <c r="D5" s="25"/>
      <c r="E5" s="25"/>
      <c r="F5" s="25"/>
      <c r="G5" s="23" t="s">
        <v>309</v>
      </c>
      <c r="H5" s="23"/>
      <c r="I5" s="26"/>
      <c r="J5" s="31"/>
      <c r="K5" s="31"/>
      <c r="L5" s="50"/>
      <c r="M5" s="50"/>
      <c r="N5" s="50"/>
    </row>
    <row r="6" spans="1:15" s="1" customFormat="1" ht="137.5" x14ac:dyDescent="0.3">
      <c r="A6" s="48" t="s">
        <v>310</v>
      </c>
      <c r="B6" s="23" t="s">
        <v>311</v>
      </c>
      <c r="C6" s="33" t="s">
        <v>312</v>
      </c>
      <c r="D6" s="25"/>
      <c r="E6" s="25"/>
      <c r="F6" s="25"/>
      <c r="G6" s="23" t="s">
        <v>313</v>
      </c>
      <c r="H6" s="23"/>
      <c r="I6" s="26"/>
      <c r="J6" s="31"/>
      <c r="K6" s="31"/>
      <c r="L6" s="50"/>
      <c r="M6" s="50"/>
      <c r="N6" s="50"/>
    </row>
    <row r="7" spans="1:15" s="1" customFormat="1" ht="324" x14ac:dyDescent="0.3">
      <c r="A7" s="48" t="s">
        <v>314</v>
      </c>
      <c r="B7" s="23" t="s">
        <v>315</v>
      </c>
      <c r="C7" s="33" t="s">
        <v>316</v>
      </c>
      <c r="D7" s="25"/>
      <c r="E7" s="25"/>
      <c r="F7" s="25"/>
      <c r="G7" s="23" t="s">
        <v>317</v>
      </c>
      <c r="H7" s="23"/>
      <c r="I7" s="26"/>
      <c r="J7" s="31"/>
      <c r="K7" s="31"/>
      <c r="L7" s="50"/>
      <c r="M7" s="50"/>
      <c r="N7" s="50"/>
    </row>
    <row r="8" spans="1:15" s="1" customFormat="1" ht="125.5" x14ac:dyDescent="0.3">
      <c r="A8" s="48" t="s">
        <v>318</v>
      </c>
      <c r="B8" s="23" t="s">
        <v>319</v>
      </c>
      <c r="C8" s="33" t="s">
        <v>320</v>
      </c>
      <c r="D8" s="25"/>
      <c r="E8" s="25"/>
      <c r="F8" s="25"/>
      <c r="G8" s="23"/>
      <c r="H8" s="23"/>
      <c r="I8" s="26"/>
      <c r="J8" s="103"/>
      <c r="K8" s="31"/>
      <c r="L8" s="50"/>
      <c r="M8" s="50"/>
      <c r="N8" s="50"/>
    </row>
    <row r="9" spans="1:15" s="1" customFormat="1" ht="388" x14ac:dyDescent="0.3">
      <c r="A9" s="48" t="s">
        <v>321</v>
      </c>
      <c r="B9" s="23" t="s">
        <v>322</v>
      </c>
      <c r="C9" s="33" t="s">
        <v>323</v>
      </c>
      <c r="D9" s="25"/>
      <c r="E9" s="25"/>
      <c r="F9" s="25"/>
      <c r="G9" s="23" t="s">
        <v>324</v>
      </c>
      <c r="H9" s="23"/>
      <c r="I9" s="26"/>
      <c r="J9" s="31"/>
      <c r="K9" s="31"/>
      <c r="L9" s="50"/>
      <c r="M9" s="50"/>
      <c r="N9" s="50"/>
    </row>
    <row r="10" spans="1:15" s="1" customFormat="1" ht="112.5" x14ac:dyDescent="0.3">
      <c r="A10" s="48" t="s">
        <v>325</v>
      </c>
      <c r="B10" s="32" t="s">
        <v>326</v>
      </c>
      <c r="C10" s="33" t="s">
        <v>327</v>
      </c>
      <c r="D10" s="25"/>
      <c r="E10" s="25"/>
      <c r="F10" s="25"/>
      <c r="G10" s="23" t="s">
        <v>328</v>
      </c>
      <c r="H10" s="23"/>
      <c r="I10" s="96"/>
      <c r="J10" s="31"/>
      <c r="K10" s="31"/>
      <c r="L10" s="50"/>
      <c r="M10" s="50"/>
      <c r="N10" s="50"/>
    </row>
    <row r="11" spans="1:15" s="1" customFormat="1" ht="275" x14ac:dyDescent="0.3">
      <c r="A11" s="48" t="s">
        <v>329</v>
      </c>
      <c r="B11" s="23" t="s">
        <v>330</v>
      </c>
      <c r="C11" s="33" t="s">
        <v>331</v>
      </c>
      <c r="D11" s="25"/>
      <c r="E11" s="25"/>
      <c r="F11" s="25"/>
      <c r="G11" s="23" t="s">
        <v>332</v>
      </c>
      <c r="H11" s="23"/>
      <c r="I11" s="26"/>
      <c r="J11" s="31"/>
      <c r="K11" s="31"/>
      <c r="L11" s="50"/>
      <c r="M11" s="50"/>
      <c r="N11" s="50"/>
    </row>
    <row r="12" spans="1:15" s="1" customFormat="1" ht="108" x14ac:dyDescent="0.3">
      <c r="A12" s="48" t="s">
        <v>333</v>
      </c>
      <c r="B12" s="23" t="s">
        <v>334</v>
      </c>
      <c r="C12" s="33" t="s">
        <v>335</v>
      </c>
      <c r="D12" s="25"/>
      <c r="E12" s="25"/>
      <c r="F12" s="25"/>
      <c r="G12" s="23" t="s">
        <v>336</v>
      </c>
      <c r="H12" s="23"/>
      <c r="I12" s="26"/>
      <c r="J12" s="31"/>
      <c r="K12" s="31"/>
      <c r="L12" s="50"/>
      <c r="M12" s="50"/>
      <c r="N12" s="50"/>
    </row>
    <row r="13" spans="1:15" s="1" customFormat="1" ht="200" x14ac:dyDescent="0.3">
      <c r="A13" s="48" t="s">
        <v>337</v>
      </c>
      <c r="B13" s="23" t="s">
        <v>338</v>
      </c>
      <c r="C13" s="33" t="s">
        <v>339</v>
      </c>
      <c r="D13" s="25"/>
      <c r="E13" s="25"/>
      <c r="F13" s="25"/>
      <c r="G13" s="23" t="s">
        <v>340</v>
      </c>
      <c r="H13" s="23"/>
      <c r="I13" s="26"/>
      <c r="J13" s="103"/>
      <c r="K13" s="31"/>
      <c r="L13" s="50"/>
      <c r="M13" s="50"/>
      <c r="N13" s="50"/>
    </row>
    <row r="14" spans="1:15" s="1" customFormat="1" ht="162.5" x14ac:dyDescent="0.3">
      <c r="A14" s="48" t="s">
        <v>341</v>
      </c>
      <c r="B14" s="23" t="s">
        <v>342</v>
      </c>
      <c r="C14" s="33" t="s">
        <v>343</v>
      </c>
      <c r="D14" s="25"/>
      <c r="E14" s="25"/>
      <c r="F14" s="25"/>
      <c r="G14" s="23" t="s">
        <v>344</v>
      </c>
      <c r="H14" s="23"/>
      <c r="I14" s="94"/>
      <c r="J14" s="31"/>
      <c r="K14" s="31"/>
      <c r="L14" s="50"/>
      <c r="M14" s="50"/>
      <c r="N14" s="50"/>
    </row>
    <row r="15" spans="1:15" s="1" customFormat="1" ht="297" x14ac:dyDescent="0.3">
      <c r="A15" s="48" t="s">
        <v>345</v>
      </c>
      <c r="B15" s="23" t="s">
        <v>346</v>
      </c>
      <c r="C15" s="33" t="s">
        <v>347</v>
      </c>
      <c r="D15" s="25"/>
      <c r="E15" s="25"/>
      <c r="F15" s="25"/>
      <c r="G15" s="23" t="s">
        <v>348</v>
      </c>
      <c r="H15" s="23"/>
      <c r="I15" s="26"/>
      <c r="J15" s="103"/>
      <c r="K15" s="31"/>
      <c r="L15" s="50"/>
      <c r="M15" s="50"/>
      <c r="N15" s="50"/>
      <c r="O15" s="1" t="s">
        <v>349</v>
      </c>
    </row>
    <row r="16" spans="1:15" s="1" customFormat="1" ht="409.5" x14ac:dyDescent="0.3">
      <c r="A16" s="48" t="s">
        <v>350</v>
      </c>
      <c r="B16" s="23" t="s">
        <v>351</v>
      </c>
      <c r="C16" s="33" t="s">
        <v>352</v>
      </c>
      <c r="D16" s="25"/>
      <c r="E16" s="25"/>
      <c r="F16" s="25"/>
      <c r="G16" s="23" t="s">
        <v>353</v>
      </c>
      <c r="H16" s="23"/>
      <c r="I16" s="26"/>
      <c r="J16" s="103"/>
      <c r="K16" s="31"/>
      <c r="L16" s="50"/>
      <c r="M16" s="50"/>
      <c r="N16" s="50"/>
      <c r="O16" s="1" t="s">
        <v>354</v>
      </c>
    </row>
    <row r="17" spans="1:14" s="1" customFormat="1" ht="250.5" x14ac:dyDescent="0.3">
      <c r="A17" s="48" t="s">
        <v>355</v>
      </c>
      <c r="B17" s="23" t="s">
        <v>356</v>
      </c>
      <c r="C17" s="33" t="s">
        <v>357</v>
      </c>
      <c r="D17" s="25"/>
      <c r="E17" s="25"/>
      <c r="F17" s="25"/>
      <c r="G17" s="23" t="s">
        <v>358</v>
      </c>
      <c r="H17" s="23"/>
      <c r="I17" s="26"/>
      <c r="J17" s="31"/>
      <c r="K17" s="31"/>
      <c r="L17" s="50"/>
      <c r="M17" s="50"/>
      <c r="N17" s="50"/>
    </row>
    <row r="18" spans="1:14" s="1" customFormat="1" ht="409.5" x14ac:dyDescent="0.3">
      <c r="A18" s="48" t="s">
        <v>359</v>
      </c>
      <c r="B18" s="23" t="s">
        <v>360</v>
      </c>
      <c r="C18" s="33" t="s">
        <v>361</v>
      </c>
      <c r="D18" s="25"/>
      <c r="E18" s="25"/>
      <c r="F18" s="25"/>
      <c r="G18" s="23" t="s">
        <v>362</v>
      </c>
      <c r="H18" s="23"/>
      <c r="I18" s="26"/>
      <c r="J18" s="31"/>
      <c r="K18" s="31"/>
      <c r="L18" s="50"/>
      <c r="M18" s="50"/>
      <c r="N18" s="50"/>
    </row>
    <row r="19" spans="1:14" s="1" customFormat="1" ht="76" x14ac:dyDescent="0.3">
      <c r="A19" s="48" t="s">
        <v>363</v>
      </c>
      <c r="B19" s="23" t="s">
        <v>364</v>
      </c>
      <c r="C19" s="33" t="s">
        <v>365</v>
      </c>
      <c r="D19" s="25"/>
      <c r="E19" s="25"/>
      <c r="F19" s="25"/>
      <c r="G19" s="23" t="s">
        <v>366</v>
      </c>
      <c r="H19" s="23"/>
      <c r="I19" s="26"/>
      <c r="J19" s="31"/>
      <c r="K19" s="31"/>
      <c r="L19" s="50"/>
      <c r="M19" s="50"/>
      <c r="N19" s="50"/>
    </row>
    <row r="20" spans="1:14" s="1" customFormat="1" ht="137.5" x14ac:dyDescent="0.3">
      <c r="A20" s="48" t="s">
        <v>367</v>
      </c>
      <c r="B20" s="23" t="s">
        <v>368</v>
      </c>
      <c r="C20" s="33" t="s">
        <v>369</v>
      </c>
      <c r="D20" s="25"/>
      <c r="E20" s="25"/>
      <c r="F20" s="25"/>
      <c r="G20" s="23" t="s">
        <v>370</v>
      </c>
      <c r="H20" s="23"/>
      <c r="I20" s="26"/>
      <c r="J20" s="103"/>
      <c r="K20" s="31"/>
      <c r="L20" s="50"/>
      <c r="M20" s="50"/>
      <c r="N20" s="50"/>
    </row>
    <row r="21" spans="1:14" s="1" customFormat="1" ht="113" x14ac:dyDescent="0.3">
      <c r="A21" s="48" t="s">
        <v>371</v>
      </c>
      <c r="B21" s="23" t="s">
        <v>372</v>
      </c>
      <c r="C21" s="33" t="s">
        <v>373</v>
      </c>
      <c r="D21" s="25"/>
      <c r="E21" s="25"/>
      <c r="F21" s="25"/>
      <c r="G21" s="23" t="s">
        <v>374</v>
      </c>
      <c r="H21" s="23"/>
      <c r="I21" s="26"/>
      <c r="J21" s="31"/>
      <c r="K21" s="31"/>
      <c r="L21" s="50"/>
      <c r="M21" s="50"/>
      <c r="N21" s="50"/>
    </row>
    <row r="22" spans="1:14" s="1" customFormat="1" ht="225.5" x14ac:dyDescent="0.3">
      <c r="A22" s="48" t="s">
        <v>375</v>
      </c>
      <c r="B22" s="23" t="s">
        <v>376</v>
      </c>
      <c r="C22" s="33" t="s">
        <v>377</v>
      </c>
      <c r="D22" s="25"/>
      <c r="E22" s="25"/>
      <c r="F22" s="25"/>
      <c r="G22" s="23" t="s">
        <v>378</v>
      </c>
      <c r="H22" s="99"/>
      <c r="I22" s="26"/>
      <c r="J22" s="31"/>
      <c r="K22" s="31"/>
      <c r="L22" s="50"/>
      <c r="M22" s="50"/>
      <c r="N22" s="50"/>
    </row>
    <row r="23" spans="1:14" s="1" customFormat="1" ht="355.5" customHeight="1" x14ac:dyDescent="0.3">
      <c r="A23" s="51" t="s">
        <v>379</v>
      </c>
      <c r="B23" s="52" t="s">
        <v>380</v>
      </c>
      <c r="C23" s="53" t="s">
        <v>381</v>
      </c>
      <c r="D23" s="25"/>
      <c r="E23" s="54"/>
      <c r="F23" s="54"/>
      <c r="G23" s="52" t="s">
        <v>382</v>
      </c>
      <c r="H23" s="100"/>
      <c r="I23" s="55"/>
      <c r="J23" s="56"/>
      <c r="K23" s="56"/>
      <c r="L23" s="57"/>
      <c r="M23" s="57"/>
      <c r="N23" s="57"/>
    </row>
  </sheetData>
  <phoneticPr fontId="11" type="noConversion"/>
  <conditionalFormatting sqref="A2:A23">
    <cfRule type="expression" dxfId="15" priority="9">
      <formula>AND($D2="",$E2&lt;&gt;"")</formula>
    </cfRule>
    <cfRule type="expression" dxfId="14" priority="10">
      <formula>AND($D2&lt;&gt;"",$E2&lt;&gt;"")</formula>
    </cfRule>
    <cfRule type="expression" dxfId="13" priority="11">
      <formula>$D2="NA"</formula>
    </cfRule>
    <cfRule type="expression" dxfId="12" priority="12">
      <formula>AND($D2="A",$F2="")</formula>
    </cfRule>
    <cfRule type="colorScale" priority="13">
      <colorScale>
        <cfvo type="min"/>
        <cfvo type="percentile" val="50"/>
        <cfvo type="max"/>
        <color rgb="FFF8696B"/>
        <color rgb="FFFFEB84"/>
        <color rgb="FF63BE7B"/>
      </colorScale>
    </cfRule>
  </conditionalFormatting>
  <conditionalFormatting sqref="I2:I23">
    <cfRule type="expression" dxfId="11" priority="1">
      <formula>AND(ISBLANK($I2),$E2&lt;&gt;"C",$E2&lt;&gt;"")</formula>
    </cfRule>
  </conditionalFormatting>
  <dataValidations disablePrompts="1" count="3">
    <dataValidation type="list" allowBlank="1" showInputMessage="1" showErrorMessage="1" sqref="E2:E23" xr:uid="{E1DEFEFD-3D68-4990-A13A-0B82AC1F080C}">
      <formula1>"C,NC,PC"</formula1>
    </dataValidation>
    <dataValidation type="list" allowBlank="1" showInputMessage="1" showErrorMessage="1" sqref="F2:F23" xr:uid="{65C5BEB8-0C07-4C4D-9143-B349C65A1CF1}">
      <formula1>"S,D"</formula1>
    </dataValidation>
    <dataValidation type="list" allowBlank="1" showInputMessage="1" showErrorMessage="1" sqref="D2:D23" xr:uid="{B007A123-2D1F-47F1-B3F8-0DD34A5E4F3E}">
      <formula1>"0,A,NA"</formula1>
    </dataValidation>
  </dataValidations>
  <hyperlinks>
    <hyperlink ref="C1" r:id="rId1" display="http://www.legifrance.gouv.fr/" xr:uid="{495CCA7B-E48D-48CA-BDB0-5196F1814D95}"/>
  </hyperlinks>
  <printOptions headings="1"/>
  <pageMargins left="0.70866141732283472" right="0.70866141732283472" top="0.74803149606299213" bottom="0.74803149606299213" header="0.31496062992125984" footer="0.31496062992125984"/>
  <pageSetup paperSize="9" orientation="landscape" r:id="rId2"/>
  <headerFooter>
    <oddHeader>&amp;L&amp;G&amp;CCONFORMITE REGLEMENTAIRE SST&amp;RRef :
Date : 01/09/2025</oddHeader>
    <oddFooter>&amp;CINNOPREV SAS
6 rue du parc 74100 Annemasse
https://innoprev.com&amp;RDocument protégé par le Droit d'Auteur</oddFooter>
  </headerFooter>
  <legacyDrawingHF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C7A6E-52D8-41A4-A233-574479089E73}">
  <sheetPr codeName="Feuil5"/>
  <dimension ref="A1:N29"/>
  <sheetViews>
    <sheetView zoomScaleNormal="100" workbookViewId="0">
      <selection activeCell="M2" sqref="M2"/>
    </sheetView>
  </sheetViews>
  <sheetFormatPr baseColWidth="10" defaultColWidth="10.7265625" defaultRowHeight="14.5" x14ac:dyDescent="0.35"/>
  <cols>
    <col min="2" max="2" width="22" customWidth="1"/>
    <col min="3" max="3" width="32.1796875" customWidth="1"/>
    <col min="4" max="5" width="4" bestFit="1" customWidth="1"/>
    <col min="6" max="6" width="12.54296875" customWidth="1"/>
    <col min="7" max="8" width="21.54296875" customWidth="1"/>
    <col min="9" max="9" width="26" customWidth="1"/>
    <col min="10" max="10" width="18.26953125" customWidth="1"/>
    <col min="11" max="11" width="12.26953125" customWidth="1"/>
    <col min="12" max="12" width="11.1796875" customWidth="1"/>
  </cols>
  <sheetData>
    <row r="1" spans="1:14" s="1" customFormat="1" ht="48.75" customHeight="1" x14ac:dyDescent="0.3">
      <c r="A1" s="47" t="s">
        <v>2</v>
      </c>
      <c r="B1" s="12" t="s">
        <v>4</v>
      </c>
      <c r="C1" s="13" t="s">
        <v>6</v>
      </c>
      <c r="D1" s="14" t="s">
        <v>43</v>
      </c>
      <c r="E1" s="14" t="s">
        <v>44</v>
      </c>
      <c r="F1" s="14" t="s">
        <v>12</v>
      </c>
      <c r="G1" s="15" t="s">
        <v>14</v>
      </c>
      <c r="H1" s="15" t="s">
        <v>16</v>
      </c>
      <c r="I1" s="16" t="s">
        <v>18</v>
      </c>
      <c r="J1" s="16" t="s">
        <v>20</v>
      </c>
      <c r="K1" s="16" t="s">
        <v>22</v>
      </c>
      <c r="L1" s="49" t="s">
        <v>23</v>
      </c>
      <c r="M1" s="16" t="s">
        <v>849</v>
      </c>
      <c r="N1" s="16" t="s">
        <v>293</v>
      </c>
    </row>
    <row r="2" spans="1:14" s="1" customFormat="1" ht="409.5" x14ac:dyDescent="0.3">
      <c r="A2" s="48" t="s">
        <v>383</v>
      </c>
      <c r="B2" s="92" t="s">
        <v>384</v>
      </c>
      <c r="C2" s="33" t="s">
        <v>385</v>
      </c>
      <c r="D2" s="25"/>
      <c r="E2" s="25"/>
      <c r="F2" s="25"/>
      <c r="G2" s="23" t="s">
        <v>386</v>
      </c>
      <c r="H2" s="23"/>
      <c r="I2" s="94"/>
      <c r="J2" s="103"/>
      <c r="K2" s="31"/>
      <c r="L2" s="50"/>
      <c r="M2" s="50"/>
      <c r="N2" s="50"/>
    </row>
    <row r="3" spans="1:14" s="1" customFormat="1" ht="87.5" x14ac:dyDescent="0.3">
      <c r="A3" s="48" t="s">
        <v>387</v>
      </c>
      <c r="B3" s="23" t="s">
        <v>388</v>
      </c>
      <c r="C3" s="33" t="s">
        <v>389</v>
      </c>
      <c r="D3" s="25"/>
      <c r="E3" s="25"/>
      <c r="F3" s="25"/>
      <c r="G3" s="23" t="s">
        <v>390</v>
      </c>
      <c r="H3" s="23"/>
      <c r="I3" s="95"/>
      <c r="J3" s="31"/>
      <c r="K3" s="31"/>
      <c r="L3" s="50"/>
      <c r="M3" s="50"/>
      <c r="N3" s="50"/>
    </row>
    <row r="4" spans="1:14" s="1" customFormat="1" ht="125" x14ac:dyDescent="0.3">
      <c r="A4" s="48" t="s">
        <v>391</v>
      </c>
      <c r="B4" s="23" t="s">
        <v>392</v>
      </c>
      <c r="C4" s="33" t="s">
        <v>393</v>
      </c>
      <c r="D4" s="25"/>
      <c r="E4" s="25"/>
      <c r="F4" s="25"/>
      <c r="G4" s="23" t="s">
        <v>394</v>
      </c>
      <c r="H4" s="23"/>
      <c r="I4" s="95"/>
      <c r="J4" s="31"/>
      <c r="K4" s="31"/>
      <c r="L4" s="50"/>
      <c r="M4" s="50"/>
      <c r="N4" s="50"/>
    </row>
    <row r="5" spans="1:14" s="1" customFormat="1" ht="64" x14ac:dyDescent="0.3">
      <c r="A5" s="48" t="s">
        <v>395</v>
      </c>
      <c r="B5" s="23" t="s">
        <v>396</v>
      </c>
      <c r="C5" s="33" t="s">
        <v>397</v>
      </c>
      <c r="D5" s="25"/>
      <c r="E5" s="25"/>
      <c r="F5" s="25"/>
      <c r="G5" s="23" t="s">
        <v>398</v>
      </c>
      <c r="H5" s="23"/>
      <c r="I5" s="26"/>
      <c r="J5" s="31"/>
      <c r="K5" s="31"/>
      <c r="L5" s="50"/>
      <c r="M5" s="50"/>
      <c r="N5" s="50"/>
    </row>
    <row r="6" spans="1:14" s="1" customFormat="1" ht="165" x14ac:dyDescent="0.3">
      <c r="A6" s="48" t="s">
        <v>399</v>
      </c>
      <c r="B6" s="92" t="s">
        <v>400</v>
      </c>
      <c r="C6" s="33" t="s">
        <v>401</v>
      </c>
      <c r="D6" s="25"/>
      <c r="E6" s="25"/>
      <c r="F6" s="25"/>
      <c r="G6" s="23" t="s">
        <v>402</v>
      </c>
      <c r="H6" s="23"/>
      <c r="I6" s="26"/>
      <c r="J6" s="31"/>
      <c r="K6" s="31"/>
      <c r="L6" s="50"/>
      <c r="M6" s="50"/>
      <c r="N6" s="50"/>
    </row>
    <row r="7" spans="1:14" s="1" customFormat="1" ht="269.25" customHeight="1" x14ac:dyDescent="0.3">
      <c r="A7" s="48" t="s">
        <v>403</v>
      </c>
      <c r="B7" s="92" t="s">
        <v>404</v>
      </c>
      <c r="C7" s="33" t="s">
        <v>405</v>
      </c>
      <c r="D7" s="25"/>
      <c r="E7" s="25"/>
      <c r="F7" s="25"/>
      <c r="G7" s="23" t="s">
        <v>406</v>
      </c>
      <c r="H7" s="23"/>
      <c r="I7" s="26"/>
      <c r="J7" s="31"/>
      <c r="K7" s="31"/>
      <c r="L7" s="50"/>
      <c r="M7" s="50"/>
      <c r="N7" s="50"/>
    </row>
    <row r="8" spans="1:14" s="1" customFormat="1" ht="93.75" customHeight="1" x14ac:dyDescent="0.3">
      <c r="A8" s="48" t="s">
        <v>407</v>
      </c>
      <c r="B8" s="23" t="s">
        <v>408</v>
      </c>
      <c r="C8" s="33" t="s">
        <v>409</v>
      </c>
      <c r="D8" s="25"/>
      <c r="E8" s="25"/>
      <c r="F8" s="25"/>
      <c r="G8" s="23" t="s">
        <v>410</v>
      </c>
      <c r="H8" s="23"/>
      <c r="I8" s="26"/>
      <c r="J8" s="31"/>
      <c r="K8" s="31"/>
      <c r="L8" s="50"/>
      <c r="M8" s="50"/>
      <c r="N8" s="50"/>
    </row>
    <row r="9" spans="1:14" s="1" customFormat="1" ht="187.5" x14ac:dyDescent="0.3">
      <c r="A9" s="48" t="s">
        <v>411</v>
      </c>
      <c r="B9" s="92" t="s">
        <v>412</v>
      </c>
      <c r="C9" s="33" t="s">
        <v>413</v>
      </c>
      <c r="D9" s="25"/>
      <c r="E9" s="25"/>
      <c r="F9" s="25"/>
      <c r="G9" s="23" t="s">
        <v>414</v>
      </c>
      <c r="H9" s="23"/>
      <c r="I9" s="26"/>
      <c r="J9" s="31"/>
      <c r="K9" s="31"/>
      <c r="L9" s="50"/>
      <c r="M9" s="50"/>
      <c r="N9" s="50"/>
    </row>
    <row r="10" spans="1:14" s="1" customFormat="1" ht="113" x14ac:dyDescent="0.3">
      <c r="A10" s="48" t="s">
        <v>415</v>
      </c>
      <c r="B10" s="23" t="s">
        <v>416</v>
      </c>
      <c r="C10" s="33" t="s">
        <v>417</v>
      </c>
      <c r="D10" s="25"/>
      <c r="E10" s="25"/>
      <c r="F10" s="25"/>
      <c r="G10" s="23" t="s">
        <v>418</v>
      </c>
      <c r="H10" s="23"/>
      <c r="I10" s="26"/>
      <c r="J10" s="31"/>
      <c r="K10" s="31"/>
      <c r="L10" s="50"/>
      <c r="M10" s="50"/>
      <c r="N10" s="50"/>
    </row>
    <row r="11" spans="1:14" s="1" customFormat="1" ht="94.5" customHeight="1" x14ac:dyDescent="0.3">
      <c r="A11" s="48" t="s">
        <v>419</v>
      </c>
      <c r="B11" s="23" t="s">
        <v>420</v>
      </c>
      <c r="C11" s="33" t="s">
        <v>421</v>
      </c>
      <c r="D11" s="25"/>
      <c r="E11" s="25"/>
      <c r="F11" s="25"/>
      <c r="G11" s="23" t="s">
        <v>422</v>
      </c>
      <c r="H11" s="23"/>
      <c r="I11" s="26"/>
      <c r="J11" s="31"/>
      <c r="K11" s="31"/>
      <c r="L11" s="50"/>
      <c r="M11" s="50"/>
      <c r="N11" s="50"/>
    </row>
    <row r="12" spans="1:14" s="1" customFormat="1" ht="137.5" x14ac:dyDescent="0.3">
      <c r="A12" s="48" t="s">
        <v>423</v>
      </c>
      <c r="B12" s="23" t="s">
        <v>424</v>
      </c>
      <c r="C12" s="33" t="s">
        <v>425</v>
      </c>
      <c r="D12" s="25"/>
      <c r="E12" s="25"/>
      <c r="F12" s="25"/>
      <c r="G12" s="23" t="s">
        <v>426</v>
      </c>
      <c r="H12" s="23"/>
      <c r="I12" s="26"/>
      <c r="J12" s="31"/>
      <c r="K12" s="31"/>
      <c r="L12" s="50"/>
      <c r="M12" s="50"/>
      <c r="N12" s="50"/>
    </row>
    <row r="13" spans="1:14" s="1" customFormat="1" ht="76" x14ac:dyDescent="0.3">
      <c r="A13" s="48" t="s">
        <v>427</v>
      </c>
      <c r="B13" s="23" t="s">
        <v>428</v>
      </c>
      <c r="C13" s="33" t="s">
        <v>429</v>
      </c>
      <c r="D13" s="25"/>
      <c r="E13" s="25"/>
      <c r="F13" s="25"/>
      <c r="G13" s="23" t="s">
        <v>430</v>
      </c>
      <c r="H13" s="23"/>
      <c r="I13" s="26"/>
      <c r="J13" s="31"/>
      <c r="K13" s="31"/>
      <c r="L13" s="50"/>
      <c r="M13" s="50"/>
      <c r="N13" s="50"/>
    </row>
    <row r="14" spans="1:14" s="1" customFormat="1" ht="138.5" x14ac:dyDescent="0.3">
      <c r="A14" s="48" t="s">
        <v>431</v>
      </c>
      <c r="B14" s="23" t="s">
        <v>432</v>
      </c>
      <c r="C14" s="33" t="s">
        <v>433</v>
      </c>
      <c r="D14" s="25"/>
      <c r="E14" s="25"/>
      <c r="F14" s="25"/>
      <c r="G14" s="23" t="s">
        <v>434</v>
      </c>
      <c r="H14" s="23"/>
      <c r="I14" s="26"/>
      <c r="J14" s="31"/>
      <c r="K14" s="31"/>
      <c r="L14" s="50"/>
      <c r="M14" s="50"/>
      <c r="N14" s="50"/>
    </row>
    <row r="15" spans="1:14" s="1" customFormat="1" ht="126" x14ac:dyDescent="0.3">
      <c r="A15" s="48" t="s">
        <v>435</v>
      </c>
      <c r="B15" s="23" t="s">
        <v>436</v>
      </c>
      <c r="C15" s="33" t="s">
        <v>437</v>
      </c>
      <c r="D15" s="25"/>
      <c r="E15" s="25"/>
      <c r="F15" s="25"/>
      <c r="G15" s="23" t="s">
        <v>438</v>
      </c>
      <c r="H15" s="23"/>
      <c r="I15" s="26"/>
      <c r="J15" s="31"/>
      <c r="K15" s="31"/>
      <c r="L15" s="50"/>
      <c r="M15" s="50"/>
      <c r="N15" s="50"/>
    </row>
    <row r="16" spans="1:14" s="1" customFormat="1" ht="163" x14ac:dyDescent="0.3">
      <c r="A16" s="48" t="s">
        <v>439</v>
      </c>
      <c r="B16" s="23" t="s">
        <v>440</v>
      </c>
      <c r="C16" s="33" t="s">
        <v>441</v>
      </c>
      <c r="D16" s="25"/>
      <c r="E16" s="25"/>
      <c r="F16" s="25"/>
      <c r="G16" s="23" t="s">
        <v>442</v>
      </c>
      <c r="H16" s="23"/>
      <c r="I16" s="94"/>
      <c r="J16" s="31"/>
      <c r="K16" s="31"/>
      <c r="L16" s="50"/>
      <c r="M16" s="50"/>
      <c r="N16" s="50"/>
    </row>
    <row r="17" spans="1:14" s="1" customFormat="1" ht="38" x14ac:dyDescent="0.3">
      <c r="A17" s="48" t="s">
        <v>443</v>
      </c>
      <c r="B17" s="23" t="s">
        <v>444</v>
      </c>
      <c r="C17" s="33" t="s">
        <v>445</v>
      </c>
      <c r="D17" s="25"/>
      <c r="E17" s="25"/>
      <c r="F17" s="25"/>
      <c r="G17" s="23" t="s">
        <v>446</v>
      </c>
      <c r="H17" s="23"/>
      <c r="I17" s="26"/>
      <c r="J17" s="31"/>
      <c r="K17" s="31"/>
      <c r="L17" s="50"/>
      <c r="M17" s="50"/>
      <c r="N17" s="50"/>
    </row>
    <row r="18" spans="1:14" s="1" customFormat="1" ht="126.5" x14ac:dyDescent="0.3">
      <c r="A18" s="48" t="s">
        <v>447</v>
      </c>
      <c r="B18" s="23" t="s">
        <v>448</v>
      </c>
      <c r="C18" s="33" t="s">
        <v>449</v>
      </c>
      <c r="D18" s="25"/>
      <c r="E18" s="25"/>
      <c r="F18" s="25"/>
      <c r="G18" s="23" t="s">
        <v>450</v>
      </c>
      <c r="H18" s="23"/>
      <c r="I18" s="26"/>
      <c r="J18" s="31"/>
      <c r="K18" s="31"/>
      <c r="L18" s="50"/>
      <c r="M18" s="50"/>
      <c r="N18" s="50"/>
    </row>
    <row r="19" spans="1:14" s="1" customFormat="1" ht="338.5" x14ac:dyDescent="0.3">
      <c r="A19" s="48" t="s">
        <v>451</v>
      </c>
      <c r="B19" s="23" t="s">
        <v>452</v>
      </c>
      <c r="C19" s="33" t="s">
        <v>453</v>
      </c>
      <c r="D19" s="25"/>
      <c r="E19" s="25"/>
      <c r="F19" s="25"/>
      <c r="G19" s="23" t="s">
        <v>454</v>
      </c>
      <c r="H19" s="23"/>
      <c r="I19" s="26"/>
      <c r="J19" s="31"/>
      <c r="K19" s="31"/>
      <c r="L19" s="50"/>
      <c r="M19" s="50"/>
      <c r="N19" s="50"/>
    </row>
    <row r="20" spans="1:14" s="1" customFormat="1" ht="75" x14ac:dyDescent="0.3">
      <c r="A20" s="48" t="s">
        <v>455</v>
      </c>
      <c r="B20" s="23" t="s">
        <v>456</v>
      </c>
      <c r="C20" s="33" t="s">
        <v>457</v>
      </c>
      <c r="D20" s="25"/>
      <c r="E20" s="25"/>
      <c r="F20" s="25"/>
      <c r="G20" s="23" t="s">
        <v>458</v>
      </c>
      <c r="H20" s="23"/>
      <c r="I20" s="26"/>
      <c r="J20" s="31"/>
      <c r="K20" s="31"/>
      <c r="L20" s="50"/>
      <c r="M20" s="50"/>
      <c r="N20" s="50"/>
    </row>
    <row r="21" spans="1:14" s="1" customFormat="1" ht="263.25" customHeight="1" x14ac:dyDescent="0.3">
      <c r="A21" s="48" t="s">
        <v>459</v>
      </c>
      <c r="B21" s="92" t="s">
        <v>460</v>
      </c>
      <c r="C21" s="33" t="s">
        <v>461</v>
      </c>
      <c r="D21" s="25"/>
      <c r="E21" s="25"/>
      <c r="F21" s="25"/>
      <c r="G21" s="23" t="s">
        <v>462</v>
      </c>
      <c r="H21" s="23"/>
      <c r="I21" s="26"/>
      <c r="J21" s="31"/>
      <c r="K21" s="31"/>
      <c r="L21" s="50"/>
      <c r="M21" s="50"/>
      <c r="N21" s="50"/>
    </row>
    <row r="22" spans="1:14" s="1" customFormat="1" ht="113.5" x14ac:dyDescent="0.3">
      <c r="A22" s="48" t="s">
        <v>463</v>
      </c>
      <c r="B22" s="23" t="s">
        <v>464</v>
      </c>
      <c r="C22" s="33" t="s">
        <v>465</v>
      </c>
      <c r="D22" s="25"/>
      <c r="E22" s="25"/>
      <c r="F22" s="25"/>
      <c r="G22" s="23" t="s">
        <v>466</v>
      </c>
      <c r="H22" s="23"/>
      <c r="I22" s="26"/>
      <c r="J22" s="31"/>
      <c r="K22" s="31"/>
      <c r="L22" s="50"/>
      <c r="M22" s="50"/>
      <c r="N22" s="50"/>
    </row>
    <row r="23" spans="1:14" s="1" customFormat="1" ht="163" x14ac:dyDescent="0.3">
      <c r="A23" s="48" t="s">
        <v>467</v>
      </c>
      <c r="B23" s="23" t="s">
        <v>468</v>
      </c>
      <c r="C23" s="33" t="s">
        <v>469</v>
      </c>
      <c r="D23" s="25"/>
      <c r="E23" s="25"/>
      <c r="F23" s="25"/>
      <c r="G23" s="23" t="s">
        <v>470</v>
      </c>
      <c r="H23" s="23"/>
      <c r="I23" s="26"/>
      <c r="J23" s="31"/>
      <c r="K23" s="31"/>
      <c r="L23" s="50"/>
      <c r="M23" s="50"/>
      <c r="N23" s="50"/>
    </row>
    <row r="24" spans="1:14" s="1" customFormat="1" ht="225.5" x14ac:dyDescent="0.3">
      <c r="A24" s="48" t="s">
        <v>471</v>
      </c>
      <c r="B24" s="23" t="s">
        <v>472</v>
      </c>
      <c r="C24" s="33" t="s">
        <v>473</v>
      </c>
      <c r="D24" s="25"/>
      <c r="E24" s="25"/>
      <c r="F24" s="25"/>
      <c r="G24" s="23" t="s">
        <v>474</v>
      </c>
      <c r="H24" s="99"/>
      <c r="I24" s="93"/>
      <c r="J24" s="31"/>
      <c r="K24" s="31"/>
      <c r="L24" s="50"/>
      <c r="M24" s="50"/>
      <c r="N24" s="50"/>
    </row>
    <row r="25" spans="1:14" s="1" customFormat="1" ht="75" x14ac:dyDescent="0.3">
      <c r="A25" s="48" t="s">
        <v>475</v>
      </c>
      <c r="B25" s="23" t="s">
        <v>476</v>
      </c>
      <c r="C25" s="33" t="s">
        <v>477</v>
      </c>
      <c r="D25" s="25"/>
      <c r="E25" s="25"/>
      <c r="F25" s="25"/>
      <c r="G25" s="23" t="s">
        <v>478</v>
      </c>
      <c r="H25" s="23"/>
      <c r="I25" s="26"/>
      <c r="J25" s="31"/>
      <c r="K25" s="31"/>
      <c r="L25" s="50"/>
      <c r="M25" s="50"/>
      <c r="N25" s="50"/>
    </row>
    <row r="26" spans="1:14" s="1" customFormat="1" ht="163.5" x14ac:dyDescent="0.3">
      <c r="A26" s="48" t="s">
        <v>479</v>
      </c>
      <c r="B26" s="23" t="s">
        <v>480</v>
      </c>
      <c r="C26" s="33" t="s">
        <v>481</v>
      </c>
      <c r="D26" s="25"/>
      <c r="E26" s="25"/>
      <c r="F26" s="25"/>
      <c r="G26" s="23" t="s">
        <v>482</v>
      </c>
      <c r="H26" s="99"/>
      <c r="I26" s="26"/>
      <c r="J26" s="31"/>
      <c r="K26" s="31"/>
      <c r="L26" s="50"/>
      <c r="M26" s="50"/>
      <c r="N26" s="50"/>
    </row>
    <row r="27" spans="1:14" s="1" customFormat="1" ht="76" x14ac:dyDescent="0.3">
      <c r="A27" s="48" t="s">
        <v>483</v>
      </c>
      <c r="B27" s="23" t="s">
        <v>484</v>
      </c>
      <c r="C27" s="33" t="s">
        <v>485</v>
      </c>
      <c r="D27" s="25"/>
      <c r="E27" s="25"/>
      <c r="F27" s="25"/>
      <c r="G27" s="23" t="s">
        <v>486</v>
      </c>
      <c r="H27" s="23"/>
      <c r="I27" s="26"/>
      <c r="J27" s="31"/>
      <c r="K27" s="31"/>
      <c r="L27" s="50"/>
      <c r="M27" s="50"/>
      <c r="N27" s="50"/>
    </row>
    <row r="28" spans="1:14" s="1" customFormat="1" ht="75.5" x14ac:dyDescent="0.3">
      <c r="A28" s="51" t="s">
        <v>487</v>
      </c>
      <c r="B28" s="52" t="s">
        <v>488</v>
      </c>
      <c r="C28" s="53" t="s">
        <v>489</v>
      </c>
      <c r="D28" s="25"/>
      <c r="E28" s="54"/>
      <c r="F28" s="54"/>
      <c r="G28" s="52" t="s">
        <v>490</v>
      </c>
      <c r="H28" s="52"/>
      <c r="I28" s="55"/>
      <c r="J28" s="56"/>
      <c r="K28" s="56"/>
      <c r="L28" s="57"/>
      <c r="M28" s="57"/>
      <c r="N28" s="57"/>
    </row>
    <row r="29" spans="1:14" ht="113.5" x14ac:dyDescent="0.35">
      <c r="A29" s="51" t="s">
        <v>491</v>
      </c>
      <c r="B29" s="52" t="s">
        <v>492</v>
      </c>
      <c r="C29" s="33" t="s">
        <v>493</v>
      </c>
      <c r="D29" s="25"/>
      <c r="E29" s="25"/>
      <c r="F29" s="25"/>
      <c r="G29" s="23" t="s">
        <v>494</v>
      </c>
      <c r="H29" s="23"/>
      <c r="I29" s="26"/>
      <c r="J29" s="31"/>
      <c r="K29" s="31"/>
      <c r="L29" s="50"/>
      <c r="M29" s="50"/>
      <c r="N29" s="50"/>
    </row>
  </sheetData>
  <phoneticPr fontId="11" type="noConversion"/>
  <conditionalFormatting sqref="A2:A29">
    <cfRule type="expression" dxfId="10" priority="2">
      <formula>AND($D2="",$E2&lt;&gt;"")</formula>
    </cfRule>
    <cfRule type="expression" dxfId="9" priority="3">
      <formula>$D2="NA"</formula>
    </cfRule>
    <cfRule type="expression" dxfId="8" priority="4">
      <formula>AND($D2&lt;&gt;"",$E2&lt;&gt;"")</formula>
    </cfRule>
    <cfRule type="expression" dxfId="7" priority="5">
      <formula>AND($D2="A",$F2="")</formula>
    </cfRule>
    <cfRule type="colorScale" priority="6">
      <colorScale>
        <cfvo type="min"/>
        <cfvo type="percentile" val="50"/>
        <cfvo type="max"/>
        <color rgb="FFF8696B"/>
        <color rgb="FFFFEB84"/>
        <color rgb="FF63BE7B"/>
      </colorScale>
    </cfRule>
  </conditionalFormatting>
  <conditionalFormatting sqref="I2:I29">
    <cfRule type="expression" dxfId="6" priority="1">
      <formula>AND(ISBLANK($I2),$E2&lt;&gt;"C",$E2&lt;&gt;"")</formula>
    </cfRule>
  </conditionalFormatting>
  <dataValidations disablePrompts="1" count="3">
    <dataValidation type="list" allowBlank="1" showInputMessage="1" showErrorMessage="1" sqref="E2:E29" xr:uid="{265AAC06-8536-48ED-909C-76D458025C33}">
      <formula1>"C,NC,PC"</formula1>
    </dataValidation>
    <dataValidation type="list" allowBlank="1" showInputMessage="1" showErrorMessage="1" sqref="F2:F29" xr:uid="{AA90088F-39A6-4D52-AFBB-E3F450B04C76}">
      <formula1>"S,D"</formula1>
    </dataValidation>
    <dataValidation type="list" allowBlank="1" showInputMessage="1" showErrorMessage="1" sqref="D2:D29" xr:uid="{2505ACA5-105D-4902-897A-C09E39C7A8B5}">
      <formula1>"0,A,NA"</formula1>
    </dataValidation>
  </dataValidations>
  <hyperlinks>
    <hyperlink ref="C1" r:id="rId1" display="http://www.legifrance.gouv.fr/" xr:uid="{419A93A6-C5E0-435A-8F0F-9691381B40F7}"/>
  </hyperlinks>
  <pageMargins left="0.7" right="0.7" top="0.75" bottom="0.75" header="0.3" footer="0.3"/>
  <pageSetup paperSize="9" orientation="portrait" horizontalDpi="4294967294" verticalDpi="0" r:id="rId2"/>
  <headerFooter>
    <oddHeader>&amp;L&amp;G&amp;CCONFORMITE REGLEMENTAIRE SST&amp;RRef :
Date : 01/09/2025</oddHeader>
    <oddFooter>&amp;CINNOPREV SAS
6 rue du parc 74100 Annemasse
https://innoprev.com&amp;RDocument protégé par le Droit d'Auteur</oddFooter>
  </headerFooter>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06E9-80BB-4355-ACB6-23ECA314EA4D}">
  <sheetPr codeName="Feuil6"/>
  <dimension ref="A1:N50"/>
  <sheetViews>
    <sheetView showGridLines="0" zoomScaleNormal="100" zoomScalePageLayoutView="85" workbookViewId="0">
      <selection sqref="A1:N50"/>
    </sheetView>
  </sheetViews>
  <sheetFormatPr baseColWidth="10" defaultColWidth="10.7265625" defaultRowHeight="14.5" x14ac:dyDescent="0.35"/>
  <cols>
    <col min="2" max="2" width="22" customWidth="1"/>
    <col min="3" max="3" width="32.1796875" customWidth="1"/>
    <col min="4" max="4" width="6.453125" customWidth="1"/>
    <col min="5" max="5" width="6.54296875" customWidth="1"/>
    <col min="6" max="6" width="12.54296875" customWidth="1"/>
    <col min="7" max="8" width="21.54296875" customWidth="1"/>
    <col min="9" max="9" width="26" customWidth="1"/>
    <col min="11" max="11" width="12.26953125" customWidth="1"/>
    <col min="12" max="12" width="11.1796875" customWidth="1"/>
  </cols>
  <sheetData>
    <row r="1" spans="1:14" s="1" customFormat="1" ht="48.75" customHeight="1" x14ac:dyDescent="0.3">
      <c r="A1" s="47" t="s">
        <v>2</v>
      </c>
      <c r="B1" s="12" t="s">
        <v>4</v>
      </c>
      <c r="C1" s="13" t="s">
        <v>6</v>
      </c>
      <c r="D1" s="14" t="s">
        <v>43</v>
      </c>
      <c r="E1" s="14" t="s">
        <v>44</v>
      </c>
      <c r="F1" s="14" t="s">
        <v>12</v>
      </c>
      <c r="G1" s="15" t="s">
        <v>14</v>
      </c>
      <c r="H1" s="15" t="s">
        <v>16</v>
      </c>
      <c r="I1" s="16" t="s">
        <v>18</v>
      </c>
      <c r="J1" s="16" t="s">
        <v>20</v>
      </c>
      <c r="K1" s="16" t="s">
        <v>22</v>
      </c>
      <c r="L1" s="49" t="s">
        <v>23</v>
      </c>
      <c r="M1" s="16" t="s">
        <v>292</v>
      </c>
      <c r="N1" s="16" t="s">
        <v>293</v>
      </c>
    </row>
    <row r="2" spans="1:14" s="1" customFormat="1" ht="64.5" x14ac:dyDescent="0.3">
      <c r="A2" s="48" t="s">
        <v>495</v>
      </c>
      <c r="B2" s="92" t="s">
        <v>496</v>
      </c>
      <c r="C2" s="33" t="s">
        <v>497</v>
      </c>
      <c r="D2" s="25"/>
      <c r="E2" s="25"/>
      <c r="F2" s="25"/>
      <c r="G2" s="23" t="s">
        <v>498</v>
      </c>
      <c r="H2" s="23"/>
      <c r="I2" s="26"/>
      <c r="J2" s="31"/>
      <c r="K2" s="31"/>
      <c r="L2" s="50"/>
      <c r="M2" s="50"/>
      <c r="N2" s="50"/>
    </row>
    <row r="3" spans="1:14" s="1" customFormat="1" ht="78" x14ac:dyDescent="0.3">
      <c r="A3" s="48" t="s">
        <v>499</v>
      </c>
      <c r="B3" s="92" t="s">
        <v>500</v>
      </c>
      <c r="C3" s="33" t="s">
        <v>497</v>
      </c>
      <c r="D3" s="25"/>
      <c r="E3" s="25"/>
      <c r="F3" s="25"/>
      <c r="G3" s="23" t="s">
        <v>498</v>
      </c>
      <c r="H3" s="23"/>
      <c r="I3" s="26"/>
      <c r="J3" s="31"/>
      <c r="K3" s="31"/>
      <c r="L3" s="50"/>
      <c r="M3" s="50"/>
      <c r="N3" s="50"/>
    </row>
    <row r="4" spans="1:14" s="1" customFormat="1" ht="78" x14ac:dyDescent="0.3">
      <c r="A4" s="48" t="s">
        <v>501</v>
      </c>
      <c r="B4" s="92" t="s">
        <v>502</v>
      </c>
      <c r="C4" s="33" t="s">
        <v>503</v>
      </c>
      <c r="D4" s="25"/>
      <c r="E4" s="25"/>
      <c r="F4" s="25"/>
      <c r="G4" s="23" t="s">
        <v>498</v>
      </c>
      <c r="H4" s="23"/>
      <c r="I4" s="26"/>
      <c r="J4" s="31"/>
      <c r="K4" s="31"/>
      <c r="L4" s="50"/>
      <c r="M4" s="50"/>
      <c r="N4" s="50"/>
    </row>
    <row r="5" spans="1:14" s="1" customFormat="1" ht="112.5" x14ac:dyDescent="0.3">
      <c r="A5" s="48" t="s">
        <v>504</v>
      </c>
      <c r="B5" s="92" t="s">
        <v>505</v>
      </c>
      <c r="C5" s="33" t="s">
        <v>506</v>
      </c>
      <c r="D5" s="25"/>
      <c r="E5" s="25"/>
      <c r="F5" s="25"/>
      <c r="G5" s="23" t="s">
        <v>507</v>
      </c>
      <c r="H5" s="23"/>
      <c r="I5" s="26"/>
      <c r="J5" s="31"/>
      <c r="K5" s="31"/>
      <c r="L5" s="50"/>
      <c r="M5" s="50"/>
      <c r="N5" s="50"/>
    </row>
    <row r="6" spans="1:14" s="1" customFormat="1" ht="153" x14ac:dyDescent="0.3">
      <c r="A6" s="48" t="s">
        <v>508</v>
      </c>
      <c r="B6" s="92" t="s">
        <v>509</v>
      </c>
      <c r="C6" s="33" t="s">
        <v>510</v>
      </c>
      <c r="D6" s="25"/>
      <c r="E6" s="25"/>
      <c r="F6" s="25"/>
      <c r="G6" s="23" t="s">
        <v>511</v>
      </c>
      <c r="H6" s="23"/>
      <c r="I6" s="94"/>
      <c r="J6" s="31"/>
      <c r="K6" s="31"/>
      <c r="L6" s="50"/>
      <c r="M6" s="50"/>
      <c r="N6" s="50"/>
    </row>
    <row r="7" spans="1:14" s="1" customFormat="1" ht="151" x14ac:dyDescent="0.3">
      <c r="A7" s="48" t="s">
        <v>512</v>
      </c>
      <c r="B7" s="92" t="s">
        <v>513</v>
      </c>
      <c r="C7" s="33" t="s">
        <v>514</v>
      </c>
      <c r="D7" s="25"/>
      <c r="E7" s="25"/>
      <c r="F7" s="25"/>
      <c r="G7" s="23" t="s">
        <v>515</v>
      </c>
      <c r="H7" s="23"/>
      <c r="I7" s="94"/>
      <c r="J7" s="31"/>
      <c r="K7" s="31"/>
      <c r="L7" s="50"/>
      <c r="M7" s="50"/>
      <c r="N7" s="50"/>
    </row>
    <row r="8" spans="1:14" s="1" customFormat="1" ht="112.5" x14ac:dyDescent="0.3">
      <c r="A8" s="48" t="s">
        <v>516</v>
      </c>
      <c r="B8" s="23" t="s">
        <v>517</v>
      </c>
      <c r="C8" s="33" t="s">
        <v>518</v>
      </c>
      <c r="D8" s="25"/>
      <c r="E8" s="25"/>
      <c r="F8" s="25"/>
      <c r="G8" s="23" t="s">
        <v>519</v>
      </c>
      <c r="H8" s="23"/>
      <c r="I8" s="26"/>
      <c r="J8" s="31"/>
      <c r="K8" s="31"/>
      <c r="L8" s="50"/>
      <c r="M8" s="50"/>
      <c r="N8" s="50"/>
    </row>
    <row r="9" spans="1:14" s="1" customFormat="1" ht="201" x14ac:dyDescent="0.3">
      <c r="A9" s="48" t="s">
        <v>520</v>
      </c>
      <c r="B9" s="23" t="s">
        <v>521</v>
      </c>
      <c r="C9" s="33" t="s">
        <v>522</v>
      </c>
      <c r="D9" s="25"/>
      <c r="E9" s="25"/>
      <c r="F9" s="25"/>
      <c r="G9" s="23" t="s">
        <v>523</v>
      </c>
      <c r="H9" s="23"/>
      <c r="I9" s="26"/>
      <c r="J9" s="31"/>
      <c r="K9" s="31"/>
      <c r="L9" s="50"/>
      <c r="M9" s="50"/>
      <c r="N9" s="50"/>
    </row>
    <row r="10" spans="1:14" s="1" customFormat="1" ht="90" x14ac:dyDescent="0.3">
      <c r="A10" s="48" t="s">
        <v>524</v>
      </c>
      <c r="B10" s="92" t="s">
        <v>525</v>
      </c>
      <c r="C10" s="33" t="s">
        <v>526</v>
      </c>
      <c r="D10" s="25"/>
      <c r="E10" s="25"/>
      <c r="F10" s="25"/>
      <c r="G10" s="23" t="s">
        <v>527</v>
      </c>
      <c r="H10" s="23"/>
      <c r="I10" s="26"/>
      <c r="J10" s="31"/>
      <c r="K10" s="31"/>
      <c r="L10" s="50"/>
      <c r="M10" s="50"/>
      <c r="N10" s="50"/>
    </row>
    <row r="11" spans="1:14" s="1" customFormat="1" ht="89" x14ac:dyDescent="0.3">
      <c r="A11" s="48" t="s">
        <v>528</v>
      </c>
      <c r="B11" s="92" t="s">
        <v>529</v>
      </c>
      <c r="C11" s="33" t="s">
        <v>530</v>
      </c>
      <c r="D11" s="25"/>
      <c r="E11" s="25"/>
      <c r="F11" s="25"/>
      <c r="G11" s="23" t="s">
        <v>531</v>
      </c>
      <c r="H11" s="23"/>
      <c r="I11" s="26"/>
      <c r="J11" s="31"/>
      <c r="K11" s="31"/>
      <c r="L11" s="50"/>
      <c r="M11" s="50"/>
      <c r="N11" s="50"/>
    </row>
    <row r="12" spans="1:14" s="1" customFormat="1" ht="90.5" x14ac:dyDescent="0.3">
      <c r="A12" s="48" t="s">
        <v>532</v>
      </c>
      <c r="B12" s="92" t="s">
        <v>533</v>
      </c>
      <c r="C12" s="33"/>
      <c r="D12" s="25"/>
      <c r="E12" s="25"/>
      <c r="F12" s="25"/>
      <c r="G12" s="23" t="s">
        <v>534</v>
      </c>
      <c r="H12" s="23"/>
      <c r="I12" s="26"/>
      <c r="J12" s="31"/>
      <c r="K12" s="31"/>
      <c r="L12" s="50"/>
      <c r="M12" s="50"/>
      <c r="N12" s="50"/>
    </row>
    <row r="13" spans="1:14" s="1" customFormat="1" ht="39" x14ac:dyDescent="0.3">
      <c r="A13" s="48" t="s">
        <v>535</v>
      </c>
      <c r="B13" s="92" t="s">
        <v>536</v>
      </c>
      <c r="C13" s="33" t="s">
        <v>537</v>
      </c>
      <c r="D13" s="25"/>
      <c r="E13" s="25"/>
      <c r="F13" s="25"/>
      <c r="G13" s="23" t="s">
        <v>538</v>
      </c>
      <c r="H13" s="23"/>
      <c r="I13" s="26"/>
      <c r="J13" s="31"/>
      <c r="K13" s="31"/>
      <c r="L13" s="50"/>
      <c r="M13" s="50"/>
      <c r="N13" s="50"/>
    </row>
    <row r="14" spans="1:14" s="1" customFormat="1" ht="64.5" x14ac:dyDescent="0.3">
      <c r="A14" s="48" t="s">
        <v>539</v>
      </c>
      <c r="B14" s="92" t="s">
        <v>540</v>
      </c>
      <c r="C14" s="33" t="s">
        <v>537</v>
      </c>
      <c r="D14" s="25"/>
      <c r="E14" s="25"/>
      <c r="F14" s="25"/>
      <c r="G14" s="23" t="s">
        <v>538</v>
      </c>
      <c r="H14" s="23"/>
      <c r="I14" s="26"/>
      <c r="J14" s="31"/>
      <c r="K14" s="31"/>
      <c r="L14" s="50"/>
      <c r="M14" s="50"/>
      <c r="N14" s="50"/>
    </row>
    <row r="15" spans="1:14" s="1" customFormat="1" ht="77.5" x14ac:dyDescent="0.3">
      <c r="A15" s="48" t="s">
        <v>541</v>
      </c>
      <c r="B15" s="92" t="s">
        <v>542</v>
      </c>
      <c r="C15" s="33" t="s">
        <v>537</v>
      </c>
      <c r="D15" s="25"/>
      <c r="E15" s="25"/>
      <c r="F15" s="25"/>
      <c r="G15" s="23" t="s">
        <v>538</v>
      </c>
      <c r="H15" s="23"/>
      <c r="I15" s="26"/>
      <c r="J15" s="31"/>
      <c r="K15" s="31"/>
      <c r="L15" s="50"/>
      <c r="M15" s="50"/>
      <c r="N15" s="50"/>
    </row>
    <row r="16" spans="1:14" s="1" customFormat="1" ht="51.5" x14ac:dyDescent="0.3">
      <c r="A16" s="48" t="s">
        <v>543</v>
      </c>
      <c r="B16" s="92" t="s">
        <v>544</v>
      </c>
      <c r="C16" s="33" t="s">
        <v>537</v>
      </c>
      <c r="D16" s="25"/>
      <c r="E16" s="25"/>
      <c r="F16" s="25"/>
      <c r="G16" s="23" t="s">
        <v>545</v>
      </c>
      <c r="H16" s="23"/>
      <c r="I16" s="26"/>
      <c r="J16" s="31"/>
      <c r="K16" s="31"/>
      <c r="L16" s="50"/>
      <c r="M16" s="50"/>
      <c r="N16" s="50"/>
    </row>
    <row r="17" spans="1:14" s="1" customFormat="1" ht="77.5" x14ac:dyDescent="0.3">
      <c r="A17" s="48" t="s">
        <v>546</v>
      </c>
      <c r="B17" s="92" t="s">
        <v>547</v>
      </c>
      <c r="C17" s="33" t="s">
        <v>537</v>
      </c>
      <c r="D17" s="25"/>
      <c r="E17" s="25"/>
      <c r="F17" s="25"/>
      <c r="G17" s="23" t="s">
        <v>545</v>
      </c>
      <c r="H17" s="23"/>
      <c r="I17" s="26"/>
      <c r="J17" s="31"/>
      <c r="K17" s="31"/>
      <c r="L17" s="50"/>
      <c r="M17" s="50"/>
      <c r="N17" s="50"/>
    </row>
    <row r="18" spans="1:14" s="1" customFormat="1" ht="38.5" x14ac:dyDescent="0.3">
      <c r="A18" s="48" t="s">
        <v>548</v>
      </c>
      <c r="B18" s="92" t="s">
        <v>549</v>
      </c>
      <c r="C18" s="33" t="s">
        <v>537</v>
      </c>
      <c r="D18" s="25"/>
      <c r="E18" s="25"/>
      <c r="F18" s="25"/>
      <c r="G18" s="23" t="s">
        <v>545</v>
      </c>
      <c r="H18" s="23"/>
      <c r="I18" s="26"/>
      <c r="J18" s="31"/>
      <c r="K18" s="31"/>
      <c r="L18" s="50"/>
      <c r="M18" s="50"/>
      <c r="N18" s="50"/>
    </row>
    <row r="19" spans="1:14" s="1" customFormat="1" ht="65" x14ac:dyDescent="0.3">
      <c r="A19" s="48" t="s">
        <v>550</v>
      </c>
      <c r="B19" s="92" t="s">
        <v>551</v>
      </c>
      <c r="C19" s="33" t="s">
        <v>537</v>
      </c>
      <c r="D19" s="25"/>
      <c r="E19" s="25"/>
      <c r="F19" s="25"/>
      <c r="G19" s="23" t="s">
        <v>552</v>
      </c>
      <c r="H19" s="23"/>
      <c r="I19" s="23"/>
      <c r="J19" s="31"/>
      <c r="K19" s="31"/>
      <c r="L19" s="50"/>
      <c r="M19" s="50"/>
      <c r="N19" s="50"/>
    </row>
    <row r="20" spans="1:14" s="1" customFormat="1" ht="39" x14ac:dyDescent="0.3">
      <c r="A20" s="48" t="s">
        <v>553</v>
      </c>
      <c r="B20" s="92" t="s">
        <v>554</v>
      </c>
      <c r="C20" s="33" t="s">
        <v>555</v>
      </c>
      <c r="D20" s="25"/>
      <c r="E20" s="25"/>
      <c r="F20" s="25"/>
      <c r="G20" s="23" t="s">
        <v>545</v>
      </c>
      <c r="H20" s="23"/>
      <c r="I20" s="26"/>
      <c r="J20" s="31"/>
      <c r="K20" s="31"/>
      <c r="L20" s="50"/>
      <c r="M20" s="50"/>
      <c r="N20" s="50"/>
    </row>
    <row r="21" spans="1:14" s="1" customFormat="1" ht="38.5" x14ac:dyDescent="0.3">
      <c r="A21" s="48" t="s">
        <v>556</v>
      </c>
      <c r="B21" s="92" t="s">
        <v>557</v>
      </c>
      <c r="C21" s="33" t="s">
        <v>555</v>
      </c>
      <c r="D21" s="25"/>
      <c r="E21" s="25"/>
      <c r="F21" s="25"/>
      <c r="G21" s="23" t="s">
        <v>545</v>
      </c>
      <c r="H21" s="23"/>
      <c r="I21" s="26"/>
      <c r="J21" s="31"/>
      <c r="K21" s="31"/>
      <c r="L21" s="50"/>
      <c r="M21" s="50"/>
      <c r="N21" s="50"/>
    </row>
    <row r="22" spans="1:14" s="1" customFormat="1" ht="50" x14ac:dyDescent="0.3">
      <c r="A22" s="48" t="s">
        <v>558</v>
      </c>
      <c r="B22" s="92" t="s">
        <v>559</v>
      </c>
      <c r="C22" s="33" t="s">
        <v>555</v>
      </c>
      <c r="D22" s="25"/>
      <c r="E22" s="25"/>
      <c r="F22" s="25"/>
      <c r="G22" s="23" t="s">
        <v>545</v>
      </c>
      <c r="H22" s="23"/>
      <c r="I22" s="26"/>
      <c r="J22" s="31"/>
      <c r="K22" s="31"/>
      <c r="L22" s="50"/>
      <c r="M22" s="50"/>
      <c r="N22" s="50"/>
    </row>
    <row r="23" spans="1:14" s="1" customFormat="1" ht="37.5" x14ac:dyDescent="0.3">
      <c r="A23" s="48" t="s">
        <v>560</v>
      </c>
      <c r="B23" s="92" t="s">
        <v>561</v>
      </c>
      <c r="C23" s="33" t="s">
        <v>555</v>
      </c>
      <c r="D23" s="25"/>
      <c r="E23" s="25"/>
      <c r="F23" s="25"/>
      <c r="G23" s="23" t="s">
        <v>545</v>
      </c>
      <c r="H23" s="23"/>
      <c r="I23" s="26"/>
      <c r="J23" s="31"/>
      <c r="K23" s="31"/>
      <c r="L23" s="50"/>
      <c r="M23" s="50"/>
      <c r="N23" s="50"/>
    </row>
    <row r="24" spans="1:14" s="1" customFormat="1" ht="89" x14ac:dyDescent="0.3">
      <c r="A24" s="48" t="s">
        <v>562</v>
      </c>
      <c r="B24" s="92" t="s">
        <v>563</v>
      </c>
      <c r="C24" s="33" t="s">
        <v>555</v>
      </c>
      <c r="D24" s="25"/>
      <c r="E24" s="25"/>
      <c r="F24" s="25"/>
      <c r="G24" s="23" t="s">
        <v>545</v>
      </c>
      <c r="H24" s="23"/>
      <c r="I24" s="26"/>
      <c r="J24" s="31"/>
      <c r="K24" s="31"/>
      <c r="L24" s="50"/>
      <c r="M24" s="50"/>
      <c r="N24" s="50"/>
    </row>
    <row r="25" spans="1:14" s="1" customFormat="1" ht="152" x14ac:dyDescent="0.3">
      <c r="A25" s="48" t="s">
        <v>564</v>
      </c>
      <c r="B25" s="92" t="s">
        <v>565</v>
      </c>
      <c r="C25" s="33" t="s">
        <v>555</v>
      </c>
      <c r="D25" s="25"/>
      <c r="E25" s="25"/>
      <c r="F25" s="25"/>
      <c r="G25" s="23" t="s">
        <v>545</v>
      </c>
      <c r="H25" s="23"/>
      <c r="I25" s="26"/>
      <c r="J25" s="31"/>
      <c r="K25" s="31"/>
      <c r="L25" s="50"/>
      <c r="M25" s="50"/>
      <c r="N25" s="50"/>
    </row>
    <row r="26" spans="1:14" s="1" customFormat="1" ht="64.5" x14ac:dyDescent="0.3">
      <c r="A26" s="48" t="s">
        <v>566</v>
      </c>
      <c r="B26" s="92" t="s">
        <v>567</v>
      </c>
      <c r="C26" s="33" t="s">
        <v>555</v>
      </c>
      <c r="D26" s="25"/>
      <c r="E26" s="25"/>
      <c r="F26" s="25"/>
      <c r="G26" s="23" t="s">
        <v>545</v>
      </c>
      <c r="H26" s="23"/>
      <c r="I26" s="26"/>
      <c r="J26" s="31"/>
      <c r="K26" s="31"/>
      <c r="L26" s="50"/>
      <c r="M26" s="50"/>
      <c r="N26" s="50"/>
    </row>
    <row r="27" spans="1:14" s="1" customFormat="1" ht="91" x14ac:dyDescent="0.3">
      <c r="A27" s="48" t="s">
        <v>568</v>
      </c>
      <c r="B27" s="92" t="s">
        <v>569</v>
      </c>
      <c r="C27" s="33" t="s">
        <v>555</v>
      </c>
      <c r="D27" s="25"/>
      <c r="E27" s="25"/>
      <c r="F27" s="25"/>
      <c r="G27" s="23" t="s">
        <v>545</v>
      </c>
      <c r="H27" s="23"/>
      <c r="I27" s="26"/>
      <c r="J27" s="31"/>
      <c r="K27" s="31"/>
      <c r="L27" s="50"/>
      <c r="M27" s="50"/>
      <c r="N27" s="50"/>
    </row>
    <row r="28" spans="1:14" s="1" customFormat="1" ht="90" x14ac:dyDescent="0.3">
      <c r="A28" s="48" t="s">
        <v>570</v>
      </c>
      <c r="B28" s="92" t="s">
        <v>571</v>
      </c>
      <c r="C28" s="33" t="s">
        <v>555</v>
      </c>
      <c r="D28" s="25"/>
      <c r="E28" s="25"/>
      <c r="F28" s="25"/>
      <c r="G28" s="23" t="s">
        <v>545</v>
      </c>
      <c r="H28" s="23"/>
      <c r="I28" s="26"/>
      <c r="J28" s="31"/>
      <c r="K28" s="31"/>
      <c r="L28" s="50"/>
      <c r="M28" s="50"/>
      <c r="N28" s="50"/>
    </row>
    <row r="29" spans="1:14" s="1" customFormat="1" ht="64" x14ac:dyDescent="0.3">
      <c r="A29" s="48" t="s">
        <v>572</v>
      </c>
      <c r="B29" s="92" t="s">
        <v>573</v>
      </c>
      <c r="C29" s="33" t="s">
        <v>574</v>
      </c>
      <c r="D29" s="25"/>
      <c r="E29" s="25"/>
      <c r="F29" s="25"/>
      <c r="G29" s="23" t="s">
        <v>545</v>
      </c>
      <c r="H29" s="23"/>
      <c r="I29" s="26"/>
      <c r="J29" s="31"/>
      <c r="K29" s="31"/>
      <c r="L29" s="50"/>
      <c r="M29" s="50"/>
      <c r="N29" s="50"/>
    </row>
    <row r="30" spans="1:14" s="1" customFormat="1" ht="51.5" x14ac:dyDescent="0.3">
      <c r="A30" s="48" t="s">
        <v>575</v>
      </c>
      <c r="B30" s="92" t="s">
        <v>576</v>
      </c>
      <c r="C30" s="33" t="s">
        <v>577</v>
      </c>
      <c r="D30" s="25"/>
      <c r="E30" s="25"/>
      <c r="F30" s="25"/>
      <c r="G30" s="23" t="s">
        <v>578</v>
      </c>
      <c r="H30" s="23"/>
      <c r="I30" s="26"/>
      <c r="J30" s="31"/>
      <c r="K30" s="31"/>
      <c r="L30" s="50"/>
      <c r="M30" s="50"/>
      <c r="N30" s="50"/>
    </row>
    <row r="31" spans="1:14" s="1" customFormat="1" ht="100.5" x14ac:dyDescent="0.3">
      <c r="A31" s="48" t="s">
        <v>579</v>
      </c>
      <c r="B31" s="23" t="s">
        <v>580</v>
      </c>
      <c r="C31" s="33" t="s">
        <v>581</v>
      </c>
      <c r="D31" s="25"/>
      <c r="E31" s="25"/>
      <c r="F31" s="25"/>
      <c r="G31" s="23" t="s">
        <v>582</v>
      </c>
      <c r="H31" s="23"/>
      <c r="I31" s="26"/>
      <c r="J31" s="31"/>
      <c r="K31" s="31"/>
      <c r="L31" s="50"/>
      <c r="M31" s="50"/>
      <c r="N31" s="50"/>
    </row>
    <row r="32" spans="1:14" s="1" customFormat="1" ht="50" x14ac:dyDescent="0.3">
      <c r="A32" s="48" t="s">
        <v>583</v>
      </c>
      <c r="B32" s="23" t="s">
        <v>584</v>
      </c>
      <c r="C32" s="33"/>
      <c r="D32" s="25"/>
      <c r="E32" s="25"/>
      <c r="F32" s="25"/>
      <c r="G32" s="23" t="s">
        <v>585</v>
      </c>
      <c r="H32" s="23"/>
      <c r="I32" s="26"/>
      <c r="J32" s="31"/>
      <c r="K32" s="31"/>
      <c r="L32" s="50"/>
      <c r="M32" s="50"/>
      <c r="N32" s="50"/>
    </row>
    <row r="33" spans="1:14" s="1" customFormat="1" ht="51.5" x14ac:dyDescent="0.3">
      <c r="A33" s="48" t="s">
        <v>586</v>
      </c>
      <c r="B33" s="92" t="s">
        <v>587</v>
      </c>
      <c r="C33" s="33" t="s">
        <v>588</v>
      </c>
      <c r="D33" s="25"/>
      <c r="E33" s="25"/>
      <c r="F33" s="25"/>
      <c r="G33" s="23" t="s">
        <v>589</v>
      </c>
      <c r="H33" s="23"/>
      <c r="I33" s="26"/>
      <c r="J33" s="31"/>
      <c r="K33" s="31"/>
      <c r="L33" s="50"/>
      <c r="M33" s="50"/>
      <c r="N33" s="50"/>
    </row>
    <row r="34" spans="1:14" s="1" customFormat="1" ht="64.5" x14ac:dyDescent="0.3">
      <c r="A34" s="48" t="s">
        <v>590</v>
      </c>
      <c r="B34" s="92" t="s">
        <v>591</v>
      </c>
      <c r="C34" s="33" t="s">
        <v>588</v>
      </c>
      <c r="D34" s="25"/>
      <c r="E34" s="25"/>
      <c r="F34" s="25"/>
      <c r="G34" s="23" t="s">
        <v>589</v>
      </c>
      <c r="H34" s="23"/>
      <c r="I34" s="26"/>
      <c r="J34" s="31"/>
      <c r="K34" s="31"/>
      <c r="L34" s="50"/>
      <c r="M34" s="50"/>
      <c r="N34" s="50"/>
    </row>
    <row r="35" spans="1:14" s="1" customFormat="1" ht="76.5" x14ac:dyDescent="0.3">
      <c r="A35" s="48" t="s">
        <v>592</v>
      </c>
      <c r="B35" s="23" t="s">
        <v>593</v>
      </c>
      <c r="C35" s="33" t="s">
        <v>588</v>
      </c>
      <c r="D35" s="25"/>
      <c r="E35" s="25"/>
      <c r="F35" s="25"/>
      <c r="G35" s="23" t="s">
        <v>589</v>
      </c>
      <c r="H35" s="23"/>
      <c r="I35" s="26"/>
      <c r="J35" s="31"/>
      <c r="K35" s="31"/>
      <c r="L35" s="50"/>
      <c r="M35" s="50"/>
      <c r="N35" s="50"/>
    </row>
    <row r="36" spans="1:14" s="1" customFormat="1" ht="62.5" x14ac:dyDescent="0.3">
      <c r="A36" s="48" t="s">
        <v>594</v>
      </c>
      <c r="B36" s="23" t="s">
        <v>595</v>
      </c>
      <c r="C36" s="33" t="s">
        <v>596</v>
      </c>
      <c r="D36" s="25"/>
      <c r="E36" s="25"/>
      <c r="F36" s="25"/>
      <c r="G36" s="23" t="s">
        <v>597</v>
      </c>
      <c r="H36" s="23"/>
      <c r="I36" s="26"/>
      <c r="J36" s="31"/>
      <c r="K36" s="31"/>
      <c r="L36" s="50"/>
      <c r="M36" s="50"/>
      <c r="N36" s="50"/>
    </row>
    <row r="37" spans="1:14" s="1" customFormat="1" ht="64.5" x14ac:dyDescent="0.3">
      <c r="A37" s="48" t="s">
        <v>598</v>
      </c>
      <c r="B37" s="92" t="s">
        <v>599</v>
      </c>
      <c r="C37" s="33" t="s">
        <v>506</v>
      </c>
      <c r="D37" s="25"/>
      <c r="E37" s="25"/>
      <c r="F37" s="25"/>
      <c r="G37" s="23" t="s">
        <v>600</v>
      </c>
      <c r="H37" s="23"/>
      <c r="I37" s="26"/>
      <c r="J37" s="31"/>
      <c r="K37" s="31"/>
      <c r="L37" s="50"/>
      <c r="M37" s="50"/>
      <c r="N37" s="50"/>
    </row>
    <row r="38" spans="1:14" s="1" customFormat="1" ht="75" x14ac:dyDescent="0.3">
      <c r="A38" s="48" t="s">
        <v>601</v>
      </c>
      <c r="B38" s="92" t="s">
        <v>602</v>
      </c>
      <c r="C38" s="33" t="s">
        <v>506</v>
      </c>
      <c r="D38" s="25"/>
      <c r="E38" s="25"/>
      <c r="F38" s="25"/>
      <c r="G38" s="23" t="s">
        <v>603</v>
      </c>
      <c r="H38" s="23"/>
      <c r="I38" s="26"/>
      <c r="J38" s="31"/>
      <c r="K38" s="31"/>
      <c r="L38" s="50"/>
      <c r="M38" s="50"/>
      <c r="N38" s="50"/>
    </row>
    <row r="39" spans="1:14" s="1" customFormat="1" ht="128" x14ac:dyDescent="0.3">
      <c r="A39" s="48" t="s">
        <v>604</v>
      </c>
      <c r="B39" s="92" t="s">
        <v>605</v>
      </c>
      <c r="C39" s="33" t="s">
        <v>606</v>
      </c>
      <c r="D39" s="25"/>
      <c r="E39" s="25"/>
      <c r="F39" s="25"/>
      <c r="G39" s="23" t="s">
        <v>607</v>
      </c>
      <c r="H39" s="23"/>
      <c r="I39" s="26"/>
      <c r="J39" s="31"/>
      <c r="K39" s="31"/>
      <c r="L39" s="50"/>
      <c r="M39" s="50"/>
      <c r="N39" s="50"/>
    </row>
    <row r="40" spans="1:14" s="1" customFormat="1" ht="165.5" x14ac:dyDescent="0.3">
      <c r="A40" s="48" t="s">
        <v>608</v>
      </c>
      <c r="B40" s="92" t="s">
        <v>609</v>
      </c>
      <c r="C40" s="33" t="s">
        <v>610</v>
      </c>
      <c r="D40" s="25"/>
      <c r="E40" s="25"/>
      <c r="F40" s="25"/>
      <c r="G40" s="23" t="s">
        <v>611</v>
      </c>
      <c r="H40" s="23"/>
      <c r="I40" s="26"/>
      <c r="J40" s="31"/>
      <c r="K40" s="31"/>
      <c r="L40" s="50"/>
      <c r="M40" s="50"/>
      <c r="N40" s="50"/>
    </row>
    <row r="41" spans="1:14" s="1" customFormat="1" ht="176.5" x14ac:dyDescent="0.3">
      <c r="A41" s="48" t="s">
        <v>612</v>
      </c>
      <c r="B41" s="92" t="s">
        <v>613</v>
      </c>
      <c r="C41" s="33" t="s">
        <v>614</v>
      </c>
      <c r="D41" s="25"/>
      <c r="E41" s="25"/>
      <c r="F41" s="25"/>
      <c r="G41" s="23" t="s">
        <v>615</v>
      </c>
      <c r="H41" s="26"/>
      <c r="I41" s="26"/>
      <c r="J41" s="31"/>
      <c r="K41" s="31"/>
      <c r="L41" s="50"/>
      <c r="M41" s="50"/>
      <c r="N41" s="50"/>
    </row>
    <row r="42" spans="1:14" s="1" customFormat="1" ht="51" x14ac:dyDescent="0.3">
      <c r="A42" s="48" t="s">
        <v>616</v>
      </c>
      <c r="B42" s="92" t="s">
        <v>617</v>
      </c>
      <c r="C42" s="33" t="s">
        <v>618</v>
      </c>
      <c r="D42" s="25"/>
      <c r="E42" s="25"/>
      <c r="F42" s="25"/>
      <c r="G42" s="23" t="s">
        <v>619</v>
      </c>
      <c r="H42" s="26"/>
      <c r="I42" s="26"/>
      <c r="J42" s="31"/>
      <c r="K42" s="31"/>
      <c r="L42" s="50"/>
      <c r="M42" s="50"/>
      <c r="N42" s="50"/>
    </row>
    <row r="43" spans="1:14" s="1" customFormat="1" ht="75" x14ac:dyDescent="0.3">
      <c r="A43" s="48" t="s">
        <v>620</v>
      </c>
      <c r="B43" s="92" t="s">
        <v>621</v>
      </c>
      <c r="C43" s="33" t="s">
        <v>622</v>
      </c>
      <c r="D43" s="25"/>
      <c r="E43" s="25"/>
      <c r="F43" s="25"/>
      <c r="G43" s="23" t="s">
        <v>623</v>
      </c>
      <c r="H43" s="26"/>
      <c r="I43" s="26"/>
      <c r="J43" s="31"/>
      <c r="K43" s="31"/>
      <c r="L43" s="50"/>
      <c r="M43" s="50"/>
      <c r="N43" s="50"/>
    </row>
    <row r="44" spans="1:14" s="1" customFormat="1" ht="238.5" x14ac:dyDescent="0.3">
      <c r="A44" s="48" t="s">
        <v>624</v>
      </c>
      <c r="B44" s="23" t="s">
        <v>625</v>
      </c>
      <c r="C44" s="33" t="s">
        <v>626</v>
      </c>
      <c r="D44" s="25"/>
      <c r="E44" s="25"/>
      <c r="F44" s="25"/>
      <c r="G44" s="23" t="s">
        <v>627</v>
      </c>
      <c r="H44" s="26"/>
      <c r="I44" s="26"/>
      <c r="J44" s="31"/>
      <c r="K44" s="31"/>
      <c r="L44" s="50"/>
      <c r="M44" s="50"/>
      <c r="N44" s="50"/>
    </row>
    <row r="45" spans="1:14" s="1" customFormat="1" ht="264.5" x14ac:dyDescent="0.3">
      <c r="A45" s="48" t="s">
        <v>628</v>
      </c>
      <c r="B45" s="92" t="s">
        <v>629</v>
      </c>
      <c r="C45" s="33" t="s">
        <v>630</v>
      </c>
      <c r="D45" s="25"/>
      <c r="E45" s="25"/>
      <c r="F45" s="25"/>
      <c r="G45" s="23" t="s">
        <v>631</v>
      </c>
      <c r="H45" s="26"/>
      <c r="I45" s="26"/>
      <c r="J45" s="31"/>
      <c r="K45" s="31"/>
      <c r="L45" s="50"/>
      <c r="M45" s="50"/>
      <c r="N45" s="50"/>
    </row>
    <row r="46" spans="1:14" s="1" customFormat="1" ht="409.5" x14ac:dyDescent="0.3">
      <c r="A46" s="48" t="s">
        <v>632</v>
      </c>
      <c r="B46" s="23" t="s">
        <v>633</v>
      </c>
      <c r="C46" s="33" t="s">
        <v>634</v>
      </c>
      <c r="D46" s="25"/>
      <c r="E46" s="29"/>
      <c r="F46" s="29"/>
      <c r="G46" s="23" t="s">
        <v>635</v>
      </c>
      <c r="H46" s="26"/>
      <c r="I46" s="26"/>
      <c r="J46" s="31"/>
      <c r="K46" s="31"/>
      <c r="L46" s="50"/>
      <c r="M46" s="50"/>
      <c r="N46" s="50"/>
    </row>
    <row r="47" spans="1:14" s="1" customFormat="1" ht="409.5" x14ac:dyDescent="0.3">
      <c r="A47" s="48" t="s">
        <v>636</v>
      </c>
      <c r="B47" s="23" t="s">
        <v>637</v>
      </c>
      <c r="C47" s="33" t="s">
        <v>638</v>
      </c>
      <c r="D47" s="25"/>
      <c r="E47" s="25"/>
      <c r="F47" s="25"/>
      <c r="G47" s="23" t="s">
        <v>639</v>
      </c>
      <c r="H47" s="26"/>
      <c r="I47" s="26"/>
      <c r="J47" s="31"/>
      <c r="K47" s="31"/>
      <c r="L47" s="50"/>
      <c r="M47" s="50"/>
      <c r="N47" s="50"/>
    </row>
    <row r="48" spans="1:14" s="1" customFormat="1" ht="72" customHeight="1" x14ac:dyDescent="0.3">
      <c r="A48" s="48" t="s">
        <v>640</v>
      </c>
      <c r="B48" s="92" t="s">
        <v>641</v>
      </c>
      <c r="C48" s="33" t="s">
        <v>642</v>
      </c>
      <c r="D48" s="25"/>
      <c r="E48" s="25"/>
      <c r="F48" s="25"/>
      <c r="G48" s="23" t="s">
        <v>643</v>
      </c>
      <c r="H48" s="99"/>
      <c r="I48" s="93"/>
      <c r="J48" s="31"/>
      <c r="K48" s="31"/>
      <c r="L48" s="50"/>
      <c r="M48" s="50"/>
      <c r="N48" s="50"/>
    </row>
    <row r="49" spans="1:14" s="1" customFormat="1" ht="102.5" x14ac:dyDescent="0.3">
      <c r="A49" s="48" t="s">
        <v>644</v>
      </c>
      <c r="B49" s="92" t="s">
        <v>645</v>
      </c>
      <c r="C49" s="33" t="s">
        <v>642</v>
      </c>
      <c r="D49" s="25"/>
      <c r="E49" s="25"/>
      <c r="F49" s="25"/>
      <c r="G49" s="23" t="s">
        <v>643</v>
      </c>
      <c r="H49" s="23"/>
      <c r="I49" s="26"/>
      <c r="J49" s="31"/>
      <c r="K49" s="31"/>
      <c r="L49" s="50"/>
      <c r="M49" s="50"/>
      <c r="N49" s="50"/>
    </row>
    <row r="50" spans="1:14" s="1" customFormat="1" ht="51.5" x14ac:dyDescent="0.3">
      <c r="A50" s="51" t="s">
        <v>646</v>
      </c>
      <c r="B50" s="52" t="s">
        <v>647</v>
      </c>
      <c r="C50" s="53" t="s">
        <v>648</v>
      </c>
      <c r="D50" s="25"/>
      <c r="E50" s="54"/>
      <c r="F50" s="54"/>
      <c r="G50" s="52" t="s">
        <v>649</v>
      </c>
      <c r="H50" s="52"/>
      <c r="I50" s="98"/>
      <c r="J50" s="56"/>
      <c r="K50" s="56"/>
      <c r="L50" s="57"/>
      <c r="M50" s="57"/>
      <c r="N50" s="57"/>
    </row>
  </sheetData>
  <phoneticPr fontId="11" type="noConversion"/>
  <conditionalFormatting sqref="A2:A50">
    <cfRule type="expression" dxfId="5" priority="3">
      <formula>AND($D2="",$E2&lt;&gt;"")</formula>
    </cfRule>
    <cfRule type="expression" dxfId="4" priority="4">
      <formula>$D2="NA"</formula>
    </cfRule>
    <cfRule type="expression" dxfId="3" priority="5">
      <formula>AND($D2&lt;&gt;"",$E2&lt;&gt;"")</formula>
    </cfRule>
    <cfRule type="expression" dxfId="2" priority="6">
      <formula>AND($D2="A",$F2="")</formula>
    </cfRule>
    <cfRule type="colorScale" priority="7">
      <colorScale>
        <cfvo type="min"/>
        <cfvo type="percentile" val="50"/>
        <cfvo type="max"/>
        <color rgb="FFF8696B"/>
        <color rgb="FFFFEB84"/>
        <color rgb="FF63BE7B"/>
      </colorScale>
    </cfRule>
  </conditionalFormatting>
  <conditionalFormatting sqref="H41:H47">
    <cfRule type="expression" dxfId="1" priority="15">
      <formula>AND(ISBLANK($H41),$E41&lt;&gt;"C",$E41&lt;&gt;"")</formula>
    </cfRule>
  </conditionalFormatting>
  <conditionalFormatting sqref="I2:I18 I20:I41 I43:I49">
    <cfRule type="expression" dxfId="0" priority="2">
      <formula>AND(ISBLANK($I2),$E2&lt;&gt;"C",$E2&lt;&gt;"")</formula>
    </cfRule>
  </conditionalFormatting>
  <dataValidations disablePrompts="1" count="3">
    <dataValidation type="list" allowBlank="1" showInputMessage="1" showErrorMessage="1" sqref="E2:E50" xr:uid="{E1DEFEFD-3D68-4990-A13A-0B82AC1F080C}">
      <formula1>"C,NC,PC"</formula1>
    </dataValidation>
    <dataValidation type="list" allowBlank="1" showInputMessage="1" showErrorMessage="1" sqref="F2:F50" xr:uid="{65C5BEB8-0C07-4C4D-9143-B349C65A1CF1}">
      <formula1>"S,D"</formula1>
    </dataValidation>
    <dataValidation type="list" allowBlank="1" showInputMessage="1" showErrorMessage="1" sqref="D2:D50" xr:uid="{5B9066CF-C02F-4793-9062-FACF91713498}">
      <formula1>"0,A,NA"</formula1>
    </dataValidation>
  </dataValidations>
  <hyperlinks>
    <hyperlink ref="C1" r:id="rId1" display="http://www.legifrance.gouv.fr/" xr:uid="{0BA3B9EE-A786-44FA-966B-D0C55A848401}"/>
  </hyperlinks>
  <pageMargins left="0.7" right="0.7" top="0.75" bottom="0.75" header="0.3" footer="0.3"/>
  <pageSetup paperSize="9" orientation="portrait" r:id="rId2"/>
  <headerFooter>
    <oddHeader>&amp;L&amp;G&amp;CCONFORMITE REGLEMENTAIRE SST&amp;RRef :
Date : 01/09/2025</oddHeader>
    <oddFooter>&amp;CINNOPREV SAS
6 rue du parc 74100 Annemasse
https://innoprev.com&amp;RDocument protégé par le Droit d'Auteur</oddFooter>
  </headerFooter>
  <legacyDrawingHF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F3FD-51FD-41C5-91D3-DB15E69B2760}">
  <dimension ref="A1:L19"/>
  <sheetViews>
    <sheetView showGridLines="0" zoomScale="113" zoomScaleNormal="113" workbookViewId="0">
      <selection activeCell="G30" sqref="G30"/>
    </sheetView>
  </sheetViews>
  <sheetFormatPr baseColWidth="10" defaultColWidth="11.453125" defaultRowHeight="14" x14ac:dyDescent="0.3"/>
  <cols>
    <col min="1" max="1" width="4.26953125" style="5" customWidth="1"/>
    <col min="2" max="2" width="29.453125" style="1" customWidth="1"/>
    <col min="3" max="3" width="9.453125" style="6" customWidth="1"/>
    <col min="4" max="4" width="5.1796875" style="1" customWidth="1"/>
    <col min="5" max="5" width="5.26953125" style="1" customWidth="1"/>
    <col min="6" max="6" width="5.1796875" style="1" customWidth="1"/>
    <col min="7" max="8" width="29.453125" style="2" customWidth="1"/>
    <col min="9" max="9" width="19.54296875" style="2" customWidth="1"/>
    <col min="10" max="10" width="10.7265625" style="1" customWidth="1"/>
    <col min="11" max="11" width="11" style="1" customWidth="1"/>
    <col min="12" max="12" width="10.1796875" style="1" customWidth="1"/>
    <col min="13" max="16384" width="11.453125" style="1"/>
  </cols>
  <sheetData>
    <row r="1" spans="1:12" ht="48.75" customHeight="1" x14ac:dyDescent="0.3">
      <c r="A1" s="11" t="s">
        <v>2</v>
      </c>
      <c r="B1" s="12" t="s">
        <v>4</v>
      </c>
      <c r="C1" s="13" t="s">
        <v>6</v>
      </c>
      <c r="D1" s="14" t="s">
        <v>43</v>
      </c>
      <c r="E1" s="14" t="s">
        <v>650</v>
      </c>
      <c r="F1" s="14" t="s">
        <v>12</v>
      </c>
      <c r="G1" s="15" t="s">
        <v>45</v>
      </c>
      <c r="H1" s="15" t="s">
        <v>16</v>
      </c>
      <c r="I1" s="16" t="s">
        <v>652</v>
      </c>
      <c r="J1" s="16" t="s">
        <v>20</v>
      </c>
      <c r="K1" s="16" t="s">
        <v>22</v>
      </c>
      <c r="L1" s="16" t="s">
        <v>23</v>
      </c>
    </row>
    <row r="2" spans="1:12" ht="36" hidden="1" x14ac:dyDescent="0.3">
      <c r="A2" s="5" t="s">
        <v>806</v>
      </c>
      <c r="B2" s="8" t="s">
        <v>805</v>
      </c>
      <c r="C2" s="7" t="s">
        <v>804</v>
      </c>
      <c r="D2" s="3" t="str">
        <f>'[1]Table des matières'!H33</f>
        <v>A</v>
      </c>
      <c r="E2" s="3" t="s">
        <v>52</v>
      </c>
      <c r="F2" s="3" t="s">
        <v>53</v>
      </c>
      <c r="G2" s="4" t="s">
        <v>803</v>
      </c>
      <c r="H2" s="4" t="s">
        <v>802</v>
      </c>
      <c r="I2" s="4" t="s">
        <v>801</v>
      </c>
      <c r="J2" s="10"/>
      <c r="K2" s="10"/>
      <c r="L2" s="17"/>
    </row>
    <row r="3" spans="1:12" ht="36" x14ac:dyDescent="0.3">
      <c r="A3" s="5" t="s">
        <v>800</v>
      </c>
      <c r="B3" s="8" t="s">
        <v>799</v>
      </c>
      <c r="C3" s="7" t="s">
        <v>798</v>
      </c>
      <c r="D3" s="3"/>
      <c r="E3" s="25"/>
      <c r="F3" s="3"/>
      <c r="G3" s="4" t="s">
        <v>797</v>
      </c>
      <c r="H3" s="4"/>
      <c r="I3" s="4"/>
      <c r="L3" s="17"/>
    </row>
    <row r="4" spans="1:12" ht="84.75" hidden="1" customHeight="1" x14ac:dyDescent="0.3">
      <c r="A4" s="5" t="s">
        <v>796</v>
      </c>
      <c r="B4" s="8" t="s">
        <v>795</v>
      </c>
      <c r="C4" s="7" t="s">
        <v>794</v>
      </c>
      <c r="D4" s="3" t="str">
        <f>'[1]Table des matières'!H35</f>
        <v>A</v>
      </c>
      <c r="E4" s="25" t="s">
        <v>52</v>
      </c>
      <c r="F4" s="3" t="s">
        <v>53</v>
      </c>
      <c r="G4" s="4" t="s">
        <v>793</v>
      </c>
      <c r="H4" s="4" t="s">
        <v>792</v>
      </c>
      <c r="I4" s="4"/>
      <c r="L4" s="17"/>
    </row>
    <row r="5" spans="1:12" ht="36" hidden="1" x14ac:dyDescent="0.3">
      <c r="A5" s="5" t="s">
        <v>791</v>
      </c>
      <c r="B5" s="8" t="s">
        <v>790</v>
      </c>
      <c r="C5" s="7" t="s">
        <v>789</v>
      </c>
      <c r="D5" s="3" t="str">
        <f>'[1]Table des matières'!H36</f>
        <v>A</v>
      </c>
      <c r="E5" s="3" t="s">
        <v>52</v>
      </c>
      <c r="F5" s="3" t="s">
        <v>53</v>
      </c>
      <c r="G5" s="4" t="s">
        <v>788</v>
      </c>
      <c r="H5" s="4" t="s">
        <v>787</v>
      </c>
      <c r="I5" s="4"/>
      <c r="L5" s="17"/>
    </row>
    <row r="6" spans="1:12" ht="27" x14ac:dyDescent="0.3">
      <c r="A6" s="5" t="s">
        <v>786</v>
      </c>
      <c r="B6" s="8" t="s">
        <v>785</v>
      </c>
      <c r="C6" s="7" t="s">
        <v>784</v>
      </c>
      <c r="D6" s="3"/>
      <c r="E6" s="25"/>
      <c r="F6" s="3"/>
      <c r="G6" s="4" t="s">
        <v>783</v>
      </c>
      <c r="H6" s="4"/>
      <c r="I6" s="4"/>
      <c r="L6" s="17"/>
    </row>
    <row r="7" spans="1:12" ht="27" hidden="1" x14ac:dyDescent="0.3">
      <c r="A7" s="5" t="s">
        <v>782</v>
      </c>
      <c r="B7" s="8" t="s">
        <v>781</v>
      </c>
      <c r="C7" s="7" t="s">
        <v>780</v>
      </c>
      <c r="D7" s="3" t="str">
        <f>'[1]Table des matières'!H38</f>
        <v>NA</v>
      </c>
      <c r="E7" s="25"/>
      <c r="F7" s="3"/>
      <c r="G7" s="4" t="s">
        <v>779</v>
      </c>
      <c r="H7" s="4"/>
      <c r="I7" s="4"/>
      <c r="L7" s="17"/>
    </row>
    <row r="8" spans="1:12" ht="36" x14ac:dyDescent="0.3">
      <c r="A8" s="5" t="s">
        <v>778</v>
      </c>
      <c r="B8" s="8" t="s">
        <v>777</v>
      </c>
      <c r="C8" s="7" t="s">
        <v>776</v>
      </c>
      <c r="D8" s="3"/>
      <c r="E8" s="3"/>
      <c r="F8" s="3"/>
      <c r="G8" s="4" t="s">
        <v>775</v>
      </c>
      <c r="H8" s="4"/>
      <c r="I8" s="4"/>
      <c r="L8" s="17"/>
    </row>
    <row r="9" spans="1:12" ht="36" hidden="1" x14ac:dyDescent="0.3">
      <c r="A9" s="5" t="s">
        <v>774</v>
      </c>
      <c r="B9" s="8" t="s">
        <v>773</v>
      </c>
      <c r="C9" s="7" t="s">
        <v>772</v>
      </c>
      <c r="D9" s="3" t="str">
        <f>'[1]Table des matières'!H40</f>
        <v>A</v>
      </c>
      <c r="E9" s="3" t="s">
        <v>52</v>
      </c>
      <c r="F9" s="3" t="s">
        <v>53</v>
      </c>
      <c r="G9" s="4" t="s">
        <v>771</v>
      </c>
      <c r="H9" s="4" t="s">
        <v>770</v>
      </c>
      <c r="I9" s="4"/>
      <c r="L9" s="17"/>
    </row>
    <row r="10" spans="1:12" ht="57.5" hidden="1" x14ac:dyDescent="0.3">
      <c r="A10" s="5" t="s">
        <v>769</v>
      </c>
      <c r="B10" s="8" t="s">
        <v>768</v>
      </c>
      <c r="C10" s="7" t="s">
        <v>767</v>
      </c>
      <c r="D10" s="3" t="str">
        <f>'[1]Table des matières'!H41</f>
        <v>A</v>
      </c>
      <c r="E10" s="25" t="s">
        <v>52</v>
      </c>
      <c r="F10" s="3" t="s">
        <v>53</v>
      </c>
      <c r="G10" s="4" t="s">
        <v>766</v>
      </c>
      <c r="H10" s="4" t="s">
        <v>765</v>
      </c>
      <c r="I10" s="4"/>
    </row>
    <row r="11" spans="1:12" ht="45" hidden="1" x14ac:dyDescent="0.3">
      <c r="A11" s="5" t="s">
        <v>764</v>
      </c>
      <c r="B11" s="8" t="s">
        <v>763</v>
      </c>
      <c r="C11" s="7" t="s">
        <v>762</v>
      </c>
      <c r="D11" s="3" t="str">
        <f>'[1]Table des matières'!H42</f>
        <v>A</v>
      </c>
      <c r="E11" s="25" t="s">
        <v>52</v>
      </c>
      <c r="F11" s="3" t="s">
        <v>53</v>
      </c>
      <c r="G11" s="4" t="s">
        <v>761</v>
      </c>
      <c r="H11" s="4" t="s">
        <v>760</v>
      </c>
      <c r="I11" s="4"/>
    </row>
    <row r="12" spans="1:12" ht="45" hidden="1" x14ac:dyDescent="0.3">
      <c r="A12" s="5" t="s">
        <v>759</v>
      </c>
      <c r="B12" s="8" t="s">
        <v>758</v>
      </c>
      <c r="C12" s="7" t="s">
        <v>757</v>
      </c>
      <c r="D12" s="3" t="str">
        <f>'[1]Table des matières'!H43</f>
        <v>A</v>
      </c>
      <c r="E12" s="25" t="s">
        <v>52</v>
      </c>
      <c r="F12" s="3" t="s">
        <v>53</v>
      </c>
      <c r="G12" s="4" t="s">
        <v>756</v>
      </c>
      <c r="H12" s="4" t="s">
        <v>755</v>
      </c>
      <c r="I12" s="4"/>
    </row>
    <row r="13" spans="1:12" ht="45" hidden="1" x14ac:dyDescent="0.3">
      <c r="A13" s="5" t="s">
        <v>754</v>
      </c>
      <c r="B13" s="8" t="s">
        <v>753</v>
      </c>
      <c r="C13" s="7" t="s">
        <v>752</v>
      </c>
      <c r="D13" s="3" t="str">
        <f>'[1]Table des matières'!H44</f>
        <v>A</v>
      </c>
      <c r="E13" s="25" t="s">
        <v>52</v>
      </c>
      <c r="F13" s="3" t="s">
        <v>53</v>
      </c>
      <c r="G13" s="4" t="s">
        <v>751</v>
      </c>
      <c r="H13" s="4"/>
      <c r="I13" s="4"/>
    </row>
    <row r="14" spans="1:12" ht="34.5" x14ac:dyDescent="0.3">
      <c r="A14" s="5" t="s">
        <v>750</v>
      </c>
      <c r="B14" s="8" t="s">
        <v>749</v>
      </c>
      <c r="C14" s="7" t="s">
        <v>748</v>
      </c>
      <c r="D14" s="3"/>
      <c r="E14" s="3"/>
      <c r="F14" s="3"/>
      <c r="G14" s="4" t="s">
        <v>747</v>
      </c>
      <c r="H14" s="4"/>
      <c r="I14" s="4"/>
    </row>
    <row r="15" spans="1:12" ht="34.5" hidden="1" x14ac:dyDescent="0.3">
      <c r="A15" s="5" t="s">
        <v>746</v>
      </c>
      <c r="B15" s="8" t="s">
        <v>745</v>
      </c>
      <c r="C15" s="7" t="s">
        <v>695</v>
      </c>
      <c r="D15" s="3" t="s">
        <v>37</v>
      </c>
      <c r="E15" s="3" t="s">
        <v>52</v>
      </c>
      <c r="F15" s="3" t="s">
        <v>53</v>
      </c>
      <c r="G15" s="4" t="s">
        <v>744</v>
      </c>
      <c r="H15" s="4"/>
      <c r="I15" s="4" t="s">
        <v>743</v>
      </c>
    </row>
    <row r="16" spans="1:12" s="2" customFormat="1" ht="34.5" x14ac:dyDescent="0.3">
      <c r="A16" s="5" t="s">
        <v>742</v>
      </c>
      <c r="B16" s="8" t="s">
        <v>741</v>
      </c>
      <c r="C16" s="7" t="s">
        <v>740</v>
      </c>
      <c r="D16" s="3"/>
      <c r="E16" s="3"/>
      <c r="F16" s="3"/>
      <c r="G16" s="4" t="s">
        <v>739</v>
      </c>
      <c r="H16" s="4"/>
      <c r="I16" s="4"/>
      <c r="J16" s="1"/>
      <c r="K16" s="1"/>
      <c r="L16" s="1"/>
    </row>
    <row r="17" spans="1:12" s="2" customFormat="1" ht="34.5" x14ac:dyDescent="0.3">
      <c r="A17" s="5" t="s">
        <v>738</v>
      </c>
      <c r="B17" s="8" t="s">
        <v>737</v>
      </c>
      <c r="C17" s="7" t="s">
        <v>736</v>
      </c>
      <c r="D17" s="3"/>
      <c r="E17" s="3"/>
      <c r="F17" s="3"/>
      <c r="G17" s="4" t="s">
        <v>735</v>
      </c>
      <c r="H17" s="4"/>
      <c r="I17" s="4"/>
      <c r="J17" s="1"/>
      <c r="K17" s="1"/>
      <c r="L17" s="1"/>
    </row>
    <row r="18" spans="1:12" s="2" customFormat="1" ht="34.5" x14ac:dyDescent="0.3">
      <c r="A18" s="5" t="s">
        <v>734</v>
      </c>
      <c r="B18" s="8" t="s">
        <v>733</v>
      </c>
      <c r="C18" s="7" t="s">
        <v>732</v>
      </c>
      <c r="D18" s="3"/>
      <c r="E18" s="3"/>
      <c r="F18" s="3"/>
      <c r="G18" s="4" t="s">
        <v>731</v>
      </c>
      <c r="H18" s="4"/>
      <c r="I18" s="4"/>
      <c r="J18" s="1"/>
      <c r="K18" s="1"/>
      <c r="L18" s="1"/>
    </row>
    <row r="19" spans="1:12" s="2" customFormat="1" ht="34.5" hidden="1" x14ac:dyDescent="0.3">
      <c r="A19" s="5" t="s">
        <v>730</v>
      </c>
      <c r="B19" s="8" t="s">
        <v>729</v>
      </c>
      <c r="C19" s="7" t="s">
        <v>728</v>
      </c>
      <c r="D19" s="3" t="s">
        <v>37</v>
      </c>
      <c r="E19" s="3" t="s">
        <v>52</v>
      </c>
      <c r="F19" s="3"/>
      <c r="G19" s="4" t="s">
        <v>727</v>
      </c>
      <c r="H19" s="4"/>
      <c r="I19" s="4"/>
      <c r="J19" s="1"/>
      <c r="K19" s="1"/>
      <c r="L19" s="1"/>
    </row>
  </sheetData>
  <dataValidations disablePrompts="1" count="5">
    <dataValidation type="list" allowBlank="1" showInputMessage="1" showErrorMessage="1" sqref="E3:E4 E6:E7 E10:E13" xr:uid="{1068B9D6-5287-4786-9B61-22172BA60987}">
      <formula1>"C,NC,PC"</formula1>
    </dataValidation>
    <dataValidation type="list" allowBlank="1" showInputMessage="1" showErrorMessage="1" sqref="D2:D19" xr:uid="{2B55458D-3A79-414C-8A3C-AEE17123BFE8}">
      <formula1>"0,A,NA"</formula1>
    </dataValidation>
    <dataValidation type="list" allowBlank="1" showInputMessage="1" showErrorMessage="1" sqref="F2:F19" xr:uid="{49C4DFA7-E13B-40A5-8DFD-A17EE646A1A9}">
      <formula1>"S,D"</formula1>
    </dataValidation>
    <dataValidation type="date" operator="greaterThan" allowBlank="1" showInputMessage="1" showErrorMessage="1" sqref="L3" xr:uid="{D57A9CC9-669F-4699-AED4-4A92DE3F7AAC}">
      <formula1>45658</formula1>
    </dataValidation>
    <dataValidation type="list" allowBlank="1" showInputMessage="1" showErrorMessage="1" sqref="E2 E5 E8:E9 E14:E19" xr:uid="{8E06B4C9-EAB9-4A9A-8280-D06597FFB166}">
      <formula1>"C,NC"</formula1>
    </dataValidation>
  </dataValidations>
  <hyperlinks>
    <hyperlink ref="C1" r:id="rId1" display="http://www.legifrance.gouv.fr/" xr:uid="{28FB37C0-3D26-4615-801F-EEED4FD419C4}"/>
  </hyperlinks>
  <pageMargins left="0.25" right="0.25" top="0.75" bottom="0.75" header="0.3" footer="0.3"/>
  <pageSetup paperSize="9" orientation="landscape" r:id="rId2"/>
  <headerFooter>
    <oddHeader>&amp;L&amp;G&amp;CCONFORMITE REGLEMENTAIRE SST&amp;RRef :
Date : 01/09/2025</oddHeader>
    <oddFooter>&amp;L&amp;8* A = Applicable ou concerné / * NA = Non applicable ou non concerné / * C = Conforme / * NC =  Non-conforme / *S = Vérification sur Site  / * D = Vérification Documentaire
&amp;C
https://innoprev.com&amp;RDocument protégé par le Droit d'Auteur
Page : &amp;P/&amp;N</oddFooter>
  </headerFooter>
  <legacyDrawingHF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F0506-657B-40E0-BB58-21FC5C1D523C}">
  <dimension ref="A1:L12"/>
  <sheetViews>
    <sheetView showGridLines="0" topLeftCell="C1" zoomScale="113" zoomScaleNormal="113" workbookViewId="0">
      <selection activeCell="I2" sqref="I2:L12"/>
    </sheetView>
  </sheetViews>
  <sheetFormatPr baseColWidth="10" defaultColWidth="11.453125" defaultRowHeight="14" x14ac:dyDescent="0.3"/>
  <cols>
    <col min="1" max="1" width="4.26953125" style="5" customWidth="1"/>
    <col min="2" max="2" width="29.26953125" style="1" customWidth="1"/>
    <col min="3" max="3" width="9.453125" style="6" customWidth="1"/>
    <col min="4" max="4" width="5.1796875" style="1" customWidth="1"/>
    <col min="5" max="5" width="5.26953125" style="1" customWidth="1"/>
    <col min="6" max="6" width="5.1796875" style="1" customWidth="1"/>
    <col min="7" max="8" width="29.26953125" style="2" customWidth="1"/>
    <col min="9" max="9" width="19.54296875" style="2" customWidth="1"/>
    <col min="10" max="10" width="10.7265625" style="1" customWidth="1"/>
    <col min="11" max="11" width="11" style="1" customWidth="1"/>
    <col min="12" max="12" width="10.26953125" style="1" customWidth="1"/>
    <col min="13" max="16384" width="11.453125" style="1"/>
  </cols>
  <sheetData>
    <row r="1" spans="1:12" ht="48.75" customHeight="1" x14ac:dyDescent="0.3">
      <c r="A1" s="11" t="s">
        <v>2</v>
      </c>
      <c r="B1" s="12" t="s">
        <v>4</v>
      </c>
      <c r="C1" s="13" t="s">
        <v>6</v>
      </c>
      <c r="D1" s="14" t="s">
        <v>43</v>
      </c>
      <c r="E1" s="14" t="s">
        <v>44</v>
      </c>
      <c r="F1" s="14" t="s">
        <v>12</v>
      </c>
      <c r="G1" s="15" t="s">
        <v>651</v>
      </c>
      <c r="H1" s="15" t="s">
        <v>16</v>
      </c>
      <c r="I1" s="16" t="s">
        <v>652</v>
      </c>
      <c r="J1" s="16" t="s">
        <v>20</v>
      </c>
      <c r="K1" s="16" t="s">
        <v>725</v>
      </c>
      <c r="L1" s="16" t="s">
        <v>23</v>
      </c>
    </row>
    <row r="2" spans="1:12" ht="36" x14ac:dyDescent="0.3">
      <c r="A2" s="5" t="s">
        <v>848</v>
      </c>
      <c r="B2" s="8" t="s">
        <v>847</v>
      </c>
      <c r="C2" s="7" t="s">
        <v>846</v>
      </c>
      <c r="D2" s="3" t="str">
        <f>'[2]Table des matières'!H54</f>
        <v>A</v>
      </c>
      <c r="E2" s="25" t="s">
        <v>52</v>
      </c>
      <c r="F2" s="3"/>
      <c r="G2" s="4" t="s">
        <v>845</v>
      </c>
      <c r="H2" s="4"/>
      <c r="I2" s="9"/>
      <c r="J2" s="10"/>
      <c r="K2" s="10"/>
      <c r="L2" s="17"/>
    </row>
    <row r="3" spans="1:12" ht="27" x14ac:dyDescent="0.3">
      <c r="A3" s="5" t="s">
        <v>844</v>
      </c>
      <c r="B3" s="8" t="s">
        <v>843</v>
      </c>
      <c r="C3" s="7" t="s">
        <v>842</v>
      </c>
      <c r="D3" s="3" t="str">
        <f>'[2]Table des matières'!H55</f>
        <v>A</v>
      </c>
      <c r="E3" s="25" t="s">
        <v>70</v>
      </c>
      <c r="F3" s="3" t="s">
        <v>91</v>
      </c>
      <c r="G3" s="4" t="s">
        <v>841</v>
      </c>
      <c r="H3" s="4"/>
      <c r="L3" s="17"/>
    </row>
    <row r="4" spans="1:12" ht="84.75" customHeight="1" x14ac:dyDescent="0.3">
      <c r="A4" s="5" t="s">
        <v>840</v>
      </c>
      <c r="B4" s="8" t="s">
        <v>839</v>
      </c>
      <c r="C4" s="7" t="s">
        <v>838</v>
      </c>
      <c r="D4" s="3" t="str">
        <f>'[2]Table des matières'!H56</f>
        <v>A</v>
      </c>
      <c r="E4" s="25" t="s">
        <v>65</v>
      </c>
      <c r="F4" s="3" t="s">
        <v>53</v>
      </c>
      <c r="G4" s="4" t="s">
        <v>837</v>
      </c>
      <c r="H4" s="4"/>
      <c r="L4" s="17"/>
    </row>
    <row r="5" spans="1:12" ht="27" x14ac:dyDescent="0.3">
      <c r="A5" s="5" t="s">
        <v>836</v>
      </c>
      <c r="B5" s="8" t="s">
        <v>835</v>
      </c>
      <c r="C5" s="7" t="s">
        <v>834</v>
      </c>
      <c r="D5" s="3" t="str">
        <f>'[2]Table des matières'!H57</f>
        <v>A</v>
      </c>
      <c r="E5" s="25" t="s">
        <v>70</v>
      </c>
      <c r="F5" s="3" t="s">
        <v>53</v>
      </c>
      <c r="G5" s="4" t="s">
        <v>833</v>
      </c>
      <c r="H5" s="4"/>
      <c r="L5" s="17"/>
    </row>
    <row r="6" spans="1:12" ht="36" x14ac:dyDescent="0.3">
      <c r="A6" s="5" t="s">
        <v>832</v>
      </c>
      <c r="B6" s="8" t="s">
        <v>831</v>
      </c>
      <c r="C6" s="7" t="s">
        <v>830</v>
      </c>
      <c r="D6" s="3" t="str">
        <f>'[2]Table des matières'!H58</f>
        <v>A</v>
      </c>
      <c r="E6" s="25" t="s">
        <v>70</v>
      </c>
      <c r="F6" s="3" t="s">
        <v>53</v>
      </c>
      <c r="G6" s="4" t="s">
        <v>829</v>
      </c>
      <c r="H6" s="4"/>
      <c r="L6" s="17"/>
    </row>
    <row r="7" spans="1:12" ht="57.5" x14ac:dyDescent="0.3">
      <c r="A7" s="5" t="s">
        <v>828</v>
      </c>
      <c r="B7" s="8" t="s">
        <v>827</v>
      </c>
      <c r="C7" s="7" t="s">
        <v>826</v>
      </c>
      <c r="D7" s="3" t="str">
        <f>'[2]Table des matières'!H59</f>
        <v>A</v>
      </c>
      <c r="E7" s="25" t="s">
        <v>52</v>
      </c>
      <c r="F7" s="3"/>
      <c r="G7" s="4" t="s">
        <v>825</v>
      </c>
      <c r="H7" s="4"/>
      <c r="L7" s="17"/>
    </row>
    <row r="8" spans="1:12" ht="34.5" x14ac:dyDescent="0.3">
      <c r="A8" s="5" t="s">
        <v>824</v>
      </c>
      <c r="B8" s="8" t="s">
        <v>823</v>
      </c>
      <c r="C8" s="7" t="s">
        <v>822</v>
      </c>
      <c r="D8" s="3" t="str">
        <f>'[2]Table des matières'!H60</f>
        <v>NA</v>
      </c>
      <c r="E8" s="25"/>
      <c r="F8" s="3"/>
      <c r="G8" s="4" t="s">
        <v>821</v>
      </c>
      <c r="H8" s="4"/>
      <c r="L8" s="17"/>
    </row>
    <row r="9" spans="1:12" ht="36" x14ac:dyDescent="0.3">
      <c r="A9" s="5" t="s">
        <v>820</v>
      </c>
      <c r="B9" s="8" t="s">
        <v>819</v>
      </c>
      <c r="C9" s="7" t="s">
        <v>818</v>
      </c>
      <c r="D9" s="3" t="str">
        <f>'[2]Table des matières'!H61</f>
        <v>A</v>
      </c>
      <c r="E9" s="25" t="s">
        <v>70</v>
      </c>
      <c r="F9" s="3" t="s">
        <v>91</v>
      </c>
      <c r="G9" s="4" t="s">
        <v>817</v>
      </c>
      <c r="H9" s="4"/>
      <c r="L9" s="17"/>
    </row>
    <row r="10" spans="1:12" ht="27" x14ac:dyDescent="0.3">
      <c r="A10" s="5" t="s">
        <v>816</v>
      </c>
      <c r="B10" s="8" t="s">
        <v>815</v>
      </c>
      <c r="C10" s="7" t="s">
        <v>814</v>
      </c>
      <c r="D10" s="3" t="str">
        <f>'[2]Table des matières'!H62</f>
        <v>A</v>
      </c>
      <c r="E10" s="25" t="s">
        <v>70</v>
      </c>
      <c r="F10" s="3" t="s">
        <v>91</v>
      </c>
      <c r="G10" s="4" t="s">
        <v>813</v>
      </c>
      <c r="H10" s="4"/>
    </row>
    <row r="11" spans="1:12" ht="46" x14ac:dyDescent="0.3">
      <c r="A11" s="5" t="s">
        <v>812</v>
      </c>
      <c r="B11" s="8" t="s">
        <v>811</v>
      </c>
      <c r="C11" s="7" t="s">
        <v>748</v>
      </c>
      <c r="D11" s="3" t="str">
        <f>'[2]Table des matières'!H63</f>
        <v>A</v>
      </c>
      <c r="E11" s="25" t="s">
        <v>52</v>
      </c>
      <c r="F11" s="3" t="s">
        <v>53</v>
      </c>
      <c r="G11" s="4" t="s">
        <v>810</v>
      </c>
      <c r="H11" s="4"/>
    </row>
    <row r="12" spans="1:12" ht="92" x14ac:dyDescent="0.3">
      <c r="A12" s="5" t="s">
        <v>809</v>
      </c>
      <c r="B12" s="8" t="s">
        <v>808</v>
      </c>
      <c r="C12" s="7" t="s">
        <v>695</v>
      </c>
      <c r="D12" s="3" t="str">
        <f>'[2]Table des matières'!H64</f>
        <v>A</v>
      </c>
      <c r="E12" s="25" t="s">
        <v>65</v>
      </c>
      <c r="F12" s="3" t="s">
        <v>53</v>
      </c>
      <c r="G12" s="4" t="s">
        <v>807</v>
      </c>
      <c r="H12" s="4"/>
    </row>
  </sheetData>
  <dataValidations disablePrompts="1" count="4">
    <dataValidation type="list" allowBlank="1" showInputMessage="1" showErrorMessage="1" sqref="E2:E12" xr:uid="{98D64281-CD78-4482-983F-101445C66408}">
      <formula1>"C,NC,PC"</formula1>
    </dataValidation>
    <dataValidation type="list" allowBlank="1" showInputMessage="1" showErrorMessage="1" sqref="D2:D12" xr:uid="{DF1BAB40-84FD-4CB3-8336-78AEF1189906}">
      <formula1>"0,A,NA"</formula1>
    </dataValidation>
    <dataValidation type="date" operator="greaterThan" allowBlank="1" showInputMessage="1" showErrorMessage="1" sqref="L3" xr:uid="{AB1D38F1-F5FF-4D0C-B32D-AF84D814AF76}">
      <formula1>45658</formula1>
    </dataValidation>
    <dataValidation type="list" allowBlank="1" showInputMessage="1" showErrorMessage="1" sqref="F2:F12" xr:uid="{041BA7D9-99CD-4AAF-9492-F4A0C4A34994}">
      <formula1>"S,D"</formula1>
    </dataValidation>
  </dataValidations>
  <hyperlinks>
    <hyperlink ref="C1" r:id="rId1" display="http://www.legifrance.gouv.fr/" xr:uid="{36E653E1-B51B-42FF-80E8-2B0E4F047D73}"/>
  </hyperlinks>
  <pageMargins left="0.25" right="0.25" top="0.75" bottom="0.75" header="0.3" footer="0.3"/>
  <pageSetup paperSize="9" orientation="landscape" r:id="rId2"/>
  <headerFooter>
    <oddHeader>&amp;L&amp;G&amp;CCONFORMITE REGLEMENTAIRE SST&amp;RRef :
Date : 01/09/2025</oddHeader>
    <oddFooter>&amp;L&amp;8* A = Applicable ou concerné / * NA = Non applicable ou non concerné / * C = Conforme / * NC =  Non-conforme / *S = Vérification sur Site  / * D = Vérification Documentaire
&amp;Chttps://innoprev.com&amp;RDocument protégé par le Droit d'Auteur
Page : &amp;P/&amp;N</oddFooter>
  </headerFooter>
  <legacyDrawingHF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5CE8C-B4EB-4F9B-A426-55989BC65D19}">
  <sheetPr codeName="Feuil7"/>
  <dimension ref="A1:L19"/>
  <sheetViews>
    <sheetView showGridLines="0" zoomScale="113" zoomScaleNormal="113" workbookViewId="0">
      <selection activeCell="H2" sqref="H2:H19"/>
    </sheetView>
  </sheetViews>
  <sheetFormatPr baseColWidth="10" defaultColWidth="11.453125" defaultRowHeight="14" x14ac:dyDescent="0.3"/>
  <cols>
    <col min="1" max="1" width="8.26953125" style="5" bestFit="1" customWidth="1"/>
    <col min="2" max="2" width="29.26953125" style="1" customWidth="1"/>
    <col min="3" max="3" width="9.453125" style="6" customWidth="1"/>
    <col min="4" max="4" width="5.1796875" style="1" customWidth="1"/>
    <col min="5" max="5" width="5.26953125" style="1" customWidth="1"/>
    <col min="6" max="6" width="5.1796875" style="1" customWidth="1"/>
    <col min="7" max="8" width="29.26953125" style="2" customWidth="1"/>
    <col min="9" max="9" width="19.54296875" style="2" customWidth="1"/>
    <col min="10" max="10" width="10.7265625" style="1" customWidth="1"/>
    <col min="11" max="11" width="11" style="1" customWidth="1"/>
    <col min="12" max="12" width="10.26953125" style="1" customWidth="1"/>
    <col min="13" max="16384" width="11.453125" style="1"/>
  </cols>
  <sheetData>
    <row r="1" spans="1:12" ht="48.75" customHeight="1" x14ac:dyDescent="0.3">
      <c r="A1" s="11" t="s">
        <v>2</v>
      </c>
      <c r="B1" s="12" t="s">
        <v>4</v>
      </c>
      <c r="C1" s="13" t="s">
        <v>6</v>
      </c>
      <c r="D1" s="14" t="s">
        <v>43</v>
      </c>
      <c r="E1" s="14" t="s">
        <v>650</v>
      </c>
      <c r="F1" s="14" t="s">
        <v>12</v>
      </c>
      <c r="G1" s="15" t="s">
        <v>651</v>
      </c>
      <c r="H1" s="15" t="s">
        <v>16</v>
      </c>
      <c r="I1" s="16" t="s">
        <v>652</v>
      </c>
      <c r="J1" s="16" t="s">
        <v>20</v>
      </c>
      <c r="K1" s="16" t="s">
        <v>22</v>
      </c>
      <c r="L1" s="16" t="s">
        <v>23</v>
      </c>
    </row>
    <row r="2" spans="1:12" ht="36" x14ac:dyDescent="0.3">
      <c r="A2" s="5" t="s">
        <v>653</v>
      </c>
      <c r="B2" s="8" t="s">
        <v>654</v>
      </c>
      <c r="C2" s="7" t="s">
        <v>655</v>
      </c>
      <c r="D2" s="3"/>
      <c r="E2" s="3"/>
      <c r="F2" s="3"/>
      <c r="G2" s="4" t="s">
        <v>656</v>
      </c>
      <c r="H2" s="4"/>
      <c r="I2" s="9"/>
      <c r="J2" s="10"/>
      <c r="K2" s="10"/>
      <c r="L2" s="17"/>
    </row>
    <row r="3" spans="1:12" ht="36" x14ac:dyDescent="0.3">
      <c r="A3" s="5" t="s">
        <v>657</v>
      </c>
      <c r="B3" s="8" t="s">
        <v>658</v>
      </c>
      <c r="C3" s="7" t="s">
        <v>659</v>
      </c>
      <c r="D3" s="3"/>
      <c r="E3" s="3"/>
      <c r="F3" s="3"/>
      <c r="G3" s="4" t="s">
        <v>660</v>
      </c>
      <c r="H3" s="4"/>
      <c r="L3" s="17"/>
    </row>
    <row r="4" spans="1:12" ht="84.75" customHeight="1" x14ac:dyDescent="0.3">
      <c r="A4" s="5" t="s">
        <v>661</v>
      </c>
      <c r="B4" s="8" t="s">
        <v>662</v>
      </c>
      <c r="C4" s="7" t="s">
        <v>663</v>
      </c>
      <c r="D4" s="3"/>
      <c r="E4" s="3"/>
      <c r="F4" s="3"/>
      <c r="G4" s="4" t="s">
        <v>664</v>
      </c>
      <c r="H4" s="4"/>
      <c r="L4" s="17"/>
    </row>
    <row r="5" spans="1:12" ht="27" x14ac:dyDescent="0.3">
      <c r="A5" s="5" t="s">
        <v>665</v>
      </c>
      <c r="B5" s="8" t="s">
        <v>666</v>
      </c>
      <c r="C5" s="7" t="s">
        <v>667</v>
      </c>
      <c r="D5" s="3"/>
      <c r="E5" s="3"/>
      <c r="F5" s="3"/>
      <c r="G5" s="4" t="s">
        <v>668</v>
      </c>
      <c r="H5" s="4"/>
      <c r="L5" s="17"/>
    </row>
    <row r="6" spans="1:12" ht="27" x14ac:dyDescent="0.3">
      <c r="A6" s="5" t="s">
        <v>669</v>
      </c>
      <c r="B6" s="8" t="s">
        <v>670</v>
      </c>
      <c r="C6" s="7" t="s">
        <v>671</v>
      </c>
      <c r="D6" s="3"/>
      <c r="E6" s="3"/>
      <c r="F6" s="3"/>
      <c r="G6" s="4" t="s">
        <v>672</v>
      </c>
      <c r="H6" s="4"/>
      <c r="L6" s="17"/>
    </row>
    <row r="7" spans="1:12" ht="36" x14ac:dyDescent="0.3">
      <c r="A7" s="5" t="s">
        <v>673</v>
      </c>
      <c r="B7" s="8" t="s">
        <v>674</v>
      </c>
      <c r="C7" s="7" t="s">
        <v>675</v>
      </c>
      <c r="D7" s="3"/>
      <c r="E7" s="3"/>
      <c r="F7" s="3"/>
      <c r="G7" s="4" t="s">
        <v>676</v>
      </c>
      <c r="L7" s="17"/>
    </row>
    <row r="8" spans="1:12" ht="27" x14ac:dyDescent="0.3">
      <c r="A8" s="5" t="s">
        <v>677</v>
      </c>
      <c r="B8" s="8" t="s">
        <v>678</v>
      </c>
      <c r="C8" s="7" t="s">
        <v>679</v>
      </c>
      <c r="D8" s="3"/>
      <c r="E8" s="3"/>
      <c r="F8" s="3"/>
      <c r="G8" s="4" t="s">
        <v>680</v>
      </c>
      <c r="H8" s="4"/>
      <c r="L8" s="17"/>
    </row>
    <row r="9" spans="1:12" ht="36" x14ac:dyDescent="0.3">
      <c r="A9" s="5" t="s">
        <v>681</v>
      </c>
      <c r="B9" s="8" t="s">
        <v>682</v>
      </c>
      <c r="C9" s="7" t="s">
        <v>683</v>
      </c>
      <c r="D9" s="3"/>
      <c r="E9" s="3"/>
      <c r="F9" s="3"/>
      <c r="G9" s="4" t="s">
        <v>684</v>
      </c>
      <c r="H9" s="4"/>
      <c r="L9" s="17"/>
    </row>
    <row r="10" spans="1:12" ht="27" x14ac:dyDescent="0.3">
      <c r="A10" s="5" t="s">
        <v>685</v>
      </c>
      <c r="B10" s="8" t="s">
        <v>686</v>
      </c>
      <c r="C10" s="7" t="s">
        <v>687</v>
      </c>
      <c r="D10" s="3"/>
      <c r="E10" s="3"/>
      <c r="F10" s="3"/>
      <c r="G10" s="4" t="s">
        <v>688</v>
      </c>
      <c r="H10" s="4"/>
    </row>
    <row r="11" spans="1:12" ht="27" x14ac:dyDescent="0.3">
      <c r="A11" s="5" t="s">
        <v>689</v>
      </c>
      <c r="B11" s="8" t="s">
        <v>690</v>
      </c>
      <c r="C11" s="7" t="s">
        <v>691</v>
      </c>
      <c r="D11" s="3"/>
      <c r="E11" s="3"/>
      <c r="F11" s="3"/>
      <c r="G11" s="4" t="s">
        <v>692</v>
      </c>
      <c r="H11" s="4"/>
    </row>
    <row r="12" spans="1:12" ht="46" x14ac:dyDescent="0.3">
      <c r="A12" s="5" t="s">
        <v>693</v>
      </c>
      <c r="B12" s="8" t="s">
        <v>694</v>
      </c>
      <c r="C12" s="7" t="s">
        <v>695</v>
      </c>
      <c r="D12" s="3"/>
      <c r="E12" s="25"/>
      <c r="F12" s="3"/>
      <c r="G12" s="4" t="s">
        <v>696</v>
      </c>
      <c r="H12" s="4"/>
    </row>
    <row r="13" spans="1:12" ht="42" customHeight="1" x14ac:dyDescent="0.3">
      <c r="A13" s="5" t="s">
        <v>697</v>
      </c>
      <c r="B13" s="8" t="s">
        <v>698</v>
      </c>
      <c r="C13" s="7" t="s">
        <v>699</v>
      </c>
      <c r="D13" s="3"/>
      <c r="E13" s="3"/>
      <c r="F13" s="3"/>
      <c r="G13" s="4" t="s">
        <v>700</v>
      </c>
      <c r="H13" s="4"/>
    </row>
    <row r="14" spans="1:12" ht="23" x14ac:dyDescent="0.3">
      <c r="A14" s="5" t="s">
        <v>701</v>
      </c>
      <c r="B14" s="8" t="s">
        <v>702</v>
      </c>
      <c r="C14" s="7" t="s">
        <v>703</v>
      </c>
      <c r="D14" s="3"/>
      <c r="E14" s="3"/>
      <c r="F14" s="3"/>
      <c r="G14" s="4" t="s">
        <v>704</v>
      </c>
      <c r="H14" s="4"/>
    </row>
    <row r="15" spans="1:12" ht="27" x14ac:dyDescent="0.3">
      <c r="A15" s="5" t="s">
        <v>705</v>
      </c>
      <c r="B15" s="8" t="s">
        <v>706</v>
      </c>
      <c r="C15" s="7" t="s">
        <v>707</v>
      </c>
      <c r="D15" s="3"/>
      <c r="E15" s="3"/>
      <c r="F15" s="3"/>
      <c r="G15" s="4" t="s">
        <v>708</v>
      </c>
      <c r="H15" s="4"/>
    </row>
    <row r="16" spans="1:12" ht="36" x14ac:dyDescent="0.3">
      <c r="A16" s="5" t="s">
        <v>709</v>
      </c>
      <c r="B16" s="8" t="s">
        <v>710</v>
      </c>
      <c r="C16" s="7" t="s">
        <v>711</v>
      </c>
      <c r="D16" s="3"/>
      <c r="E16" s="3"/>
      <c r="F16" s="3"/>
      <c r="G16" s="4" t="s">
        <v>712</v>
      </c>
      <c r="H16" s="4"/>
    </row>
    <row r="17" spans="1:8" ht="27" x14ac:dyDescent="0.3">
      <c r="A17" s="5" t="s">
        <v>713</v>
      </c>
      <c r="B17" s="8" t="s">
        <v>714</v>
      </c>
      <c r="C17" s="7" t="s">
        <v>715</v>
      </c>
      <c r="D17" s="3"/>
      <c r="E17" s="3"/>
      <c r="F17" s="3"/>
      <c r="G17" s="4" t="s">
        <v>716</v>
      </c>
      <c r="H17" s="4"/>
    </row>
    <row r="18" spans="1:8" ht="34.5" x14ac:dyDescent="0.3">
      <c r="A18" s="5" t="s">
        <v>717</v>
      </c>
      <c r="B18" s="8" t="s">
        <v>718</v>
      </c>
      <c r="C18" s="7" t="s">
        <v>719</v>
      </c>
      <c r="D18" s="3"/>
      <c r="E18" s="3"/>
      <c r="F18" s="3"/>
      <c r="G18" s="4" t="s">
        <v>720</v>
      </c>
      <c r="H18" s="4"/>
    </row>
    <row r="19" spans="1:8" ht="36" x14ac:dyDescent="0.3">
      <c r="A19" s="5" t="s">
        <v>721</v>
      </c>
      <c r="B19" s="8" t="s">
        <v>722</v>
      </c>
      <c r="C19" s="7" t="s">
        <v>723</v>
      </c>
      <c r="D19" s="3"/>
      <c r="E19" s="3"/>
      <c r="F19" s="3"/>
      <c r="G19" s="4" t="s">
        <v>724</v>
      </c>
      <c r="H19" s="4"/>
    </row>
  </sheetData>
  <phoneticPr fontId="11" type="noConversion"/>
  <dataValidations disablePrompts="1" count="5">
    <dataValidation type="list" allowBlank="1" showInputMessage="1" showErrorMessage="1" sqref="F2:F19" xr:uid="{FFF6AAC0-2E81-46E4-9B17-E46260DCB646}">
      <formula1>"S,D"</formula1>
    </dataValidation>
    <dataValidation type="date" operator="greaterThan" allowBlank="1" showInputMessage="1" showErrorMessage="1" sqref="L3" xr:uid="{1BB8431F-95C2-48F0-9592-F58057560EEB}">
      <formula1>45658</formula1>
    </dataValidation>
    <dataValidation type="list" allowBlank="1" showInputMessage="1" showErrorMessage="1" sqref="E2:E11 E13:E19" xr:uid="{4E3E8959-B9CD-441A-BC36-E9064CB097AB}">
      <formula1>"C,NC"</formula1>
    </dataValidation>
    <dataValidation type="list" allowBlank="1" showInputMessage="1" showErrorMessage="1" sqref="D2:D19" xr:uid="{56FC417C-8943-44E6-BF26-824C99958C7F}">
      <formula1>"0,A,NA"</formula1>
    </dataValidation>
    <dataValidation type="list" allowBlank="1" showInputMessage="1" showErrorMessage="1" sqref="E12" xr:uid="{8397A641-F24F-49C3-9003-DB0DA282C636}">
      <formula1>"C,NC,PC"</formula1>
    </dataValidation>
  </dataValidations>
  <hyperlinks>
    <hyperlink ref="C1" r:id="rId1" display="http://www.legifrance.gouv.fr/" xr:uid="{8D041A4E-D9BB-429E-8F63-5841A71983E1}"/>
  </hyperlinks>
  <pageMargins left="0.25" right="0.25" top="0.75" bottom="0.75" header="0.3" footer="0.3"/>
  <pageSetup paperSize="9" orientation="landscape" r:id="rId2"/>
  <headerFooter>
    <oddHeader>&amp;L&amp;G&amp;CCONFORMITE REGLEMENTAIRE SST&amp;RRef :
Date : 01/09/2025</oddHeader>
    <oddFooter>&amp;L&amp;8* A = Applicable ou concerné / * NA = Non applicable ou non concerné / * C = Conforme / * NC =  Non-conforme / *S = Vérification sur Site  / * D = Vérification Documentaire
&amp;Chttps://innoprev.com&amp;RDocument protégé par le Droit d'Auteur
Page : &amp;P/&amp;N</oddFooter>
  </headerFooter>
  <legacyDrawingHF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3</vt:i4>
      </vt:variant>
    </vt:vector>
  </HeadingPairs>
  <TitlesOfParts>
    <vt:vector size="12" baseType="lpstr">
      <vt:lpstr>Notice</vt:lpstr>
      <vt:lpstr>Table des matières</vt:lpstr>
      <vt:lpstr>Grille Commune</vt:lpstr>
      <vt:lpstr>Grille Risques</vt:lpstr>
      <vt:lpstr>Grille Formations</vt:lpstr>
      <vt:lpstr>Grille Vérification Périodique</vt:lpstr>
      <vt:lpstr>Eau potable</vt:lpstr>
      <vt:lpstr>Action environnementale</vt:lpstr>
      <vt:lpstr>Valorisation déchets</vt:lpstr>
      <vt:lpstr>'Action environnementale'!Zone_d_impression</vt:lpstr>
      <vt:lpstr>'Eau potable'!Zone_d_impression</vt:lpstr>
      <vt:lpstr>'Valorisation déchets'!Zone_d_impression</vt:lpstr>
    </vt:vector>
  </TitlesOfParts>
  <Manager>Martial DAVID</Manager>
  <Company>INNOPREV SAS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Grille d'Audit Excel</dc:title>
  <dc:subject>Audit réglementaire Santé et Sécurité au Travail</dc:subject>
  <dc:creator>Martial DAVID</dc:creator>
  <cp:keywords>audit reglementaire, santé sécurité, SST</cp:keywords>
  <dc:description/>
  <cp:lastModifiedBy>Martial DAVID</cp:lastModifiedBy>
  <cp:revision/>
  <cp:lastPrinted>2026-08-18T06:56:11Z</cp:lastPrinted>
  <dcterms:created xsi:type="dcterms:W3CDTF">2025-07-18T14:39:14Z</dcterms:created>
  <dcterms:modified xsi:type="dcterms:W3CDTF">2026-08-18T07:47:50Z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 enregistrement">
    <vt:lpwstr>18/08/2026</vt:lpwstr>
  </property>
  <property fmtid="{D5CDD505-2E9C-101B-9397-08002B2CF9AE}" pid="3" name="Éditeur">
    <vt:lpwstr>Martial DAVID</vt:lpwstr>
  </property>
  <property fmtid="{D5CDD505-2E9C-101B-9397-08002B2CF9AE}" pid="4" name="Langue">
    <vt:lpwstr>Fraçaise</vt:lpwstr>
  </property>
  <property fmtid="{D5CDD505-2E9C-101B-9397-08002B2CF9AE}" pid="5" name="Service">
    <vt:lpwstr>Prestation INNOPREV</vt:lpwstr>
  </property>
  <property fmtid="{D5CDD505-2E9C-101B-9397-08002B2CF9AE}" pid="6" name="Bureau">
    <vt:lpwstr>INNOPREV</vt:lpwstr>
  </property>
</Properties>
</file>